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4a7c8b4266ba63a/Documents/Bexleyheath ^0 DMCC Documents/"/>
    </mc:Choice>
  </mc:AlternateContent>
  <xr:revisionPtr revIDLastSave="1974" documentId="8_{FD4DD425-6AE9-431B-AB25-1984087993FE}" xr6:coauthVersionLast="47" xr6:coauthVersionMax="47" xr10:uidLastSave="{E877B98E-32A5-4F87-BD2F-64A6B9AC0ADA}"/>
  <bookViews>
    <workbookView xWindow="-108" yWindow="-108" windowWidth="23256" windowHeight="12456" xr2:uid="{40CD9A34-6D06-4A42-AFAF-130DFCA1B749}"/>
  </bookViews>
  <sheets>
    <sheet name="10 Sections" sheetId="2" r:id="rId1"/>
  </sheets>
  <definedNames>
    <definedName name="_xlnm._FilterDatabase" localSheetId="0" hidden="1">'10 Sections'!$B$7:$BK$69</definedName>
    <definedName name="_xlnm.Print_Area" localSheetId="0">'10 Sections'!$B$8:$BO$45</definedName>
    <definedName name="_xlnm.Print_Titles" localSheetId="0">'10 Sections'!$2:$7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F64" i="2" l="1"/>
  <c r="BO64" i="2"/>
  <c r="BN64" i="2"/>
  <c r="BM64" i="2"/>
  <c r="BL64" i="2"/>
  <c r="BJ64" i="2"/>
  <c r="BI64" i="2"/>
  <c r="BH64" i="2"/>
  <c r="BG64" i="2"/>
  <c r="BO63" i="2"/>
  <c r="BN63" i="2"/>
  <c r="BM63" i="2"/>
  <c r="BL63" i="2"/>
  <c r="BJ63" i="2"/>
  <c r="BI63" i="2"/>
  <c r="BH63" i="2"/>
  <c r="BG63" i="2"/>
  <c r="BF63" i="2"/>
  <c r="BO62" i="2"/>
  <c r="BN62" i="2"/>
  <c r="BM62" i="2"/>
  <c r="BL62" i="2"/>
  <c r="BJ62" i="2"/>
  <c r="BI62" i="2"/>
  <c r="BH62" i="2"/>
  <c r="BG62" i="2"/>
  <c r="BF62" i="2"/>
  <c r="BO61" i="2"/>
  <c r="BN61" i="2"/>
  <c r="BM61" i="2"/>
  <c r="BL61" i="2"/>
  <c r="BJ61" i="2"/>
  <c r="BI61" i="2"/>
  <c r="BH61" i="2"/>
  <c r="BG61" i="2"/>
  <c r="BF61" i="2"/>
  <c r="BO60" i="2"/>
  <c r="BN60" i="2"/>
  <c r="BM60" i="2"/>
  <c r="BL60" i="2"/>
  <c r="BJ60" i="2"/>
  <c r="BI60" i="2"/>
  <c r="BH60" i="2"/>
  <c r="BG60" i="2"/>
  <c r="BF60" i="2"/>
  <c r="BO59" i="2"/>
  <c r="BN59" i="2"/>
  <c r="BM59" i="2"/>
  <c r="BL59" i="2"/>
  <c r="BJ59" i="2"/>
  <c r="BI59" i="2"/>
  <c r="BH59" i="2"/>
  <c r="BG59" i="2"/>
  <c r="BF59" i="2"/>
  <c r="BO58" i="2"/>
  <c r="BN58" i="2"/>
  <c r="BM58" i="2"/>
  <c r="BL58" i="2"/>
  <c r="BJ58" i="2"/>
  <c r="BI58" i="2"/>
  <c r="BH58" i="2"/>
  <c r="BG58" i="2"/>
  <c r="BF58" i="2"/>
  <c r="BO57" i="2"/>
  <c r="BN57" i="2"/>
  <c r="BM57" i="2"/>
  <c r="BL57" i="2"/>
  <c r="BJ57" i="2"/>
  <c r="BI57" i="2"/>
  <c r="BH57" i="2"/>
  <c r="BG57" i="2"/>
  <c r="BF57" i="2"/>
  <c r="BO56" i="2"/>
  <c r="BN56" i="2"/>
  <c r="BM56" i="2"/>
  <c r="BL56" i="2"/>
  <c r="BJ56" i="2"/>
  <c r="BI56" i="2"/>
  <c r="BH56" i="2"/>
  <c r="BG56" i="2"/>
  <c r="BF56" i="2"/>
  <c r="BO36" i="2"/>
  <c r="BN36" i="2"/>
  <c r="BM36" i="2"/>
  <c r="BL36" i="2"/>
  <c r="BJ36" i="2"/>
  <c r="BI36" i="2"/>
  <c r="BH36" i="2"/>
  <c r="BG36" i="2"/>
  <c r="BF36" i="2"/>
  <c r="BO35" i="2"/>
  <c r="BN35" i="2"/>
  <c r="BM35" i="2"/>
  <c r="BL35" i="2"/>
  <c r="BJ35" i="2"/>
  <c r="BI35" i="2"/>
  <c r="BH35" i="2"/>
  <c r="BG35" i="2"/>
  <c r="BF35" i="2"/>
  <c r="BO53" i="2"/>
  <c r="BN53" i="2"/>
  <c r="BM53" i="2"/>
  <c r="BL53" i="2"/>
  <c r="BJ53" i="2"/>
  <c r="BI53" i="2"/>
  <c r="BH53" i="2"/>
  <c r="BG53" i="2"/>
  <c r="BF53" i="2"/>
  <c r="BO34" i="2"/>
  <c r="BN34" i="2"/>
  <c r="BM34" i="2"/>
  <c r="BL34" i="2"/>
  <c r="BJ34" i="2"/>
  <c r="BI34" i="2"/>
  <c r="BH34" i="2"/>
  <c r="BG34" i="2"/>
  <c r="BF34" i="2"/>
  <c r="BO12" i="2"/>
  <c r="BN12" i="2"/>
  <c r="BM12" i="2"/>
  <c r="BL12" i="2"/>
  <c r="BJ12" i="2"/>
  <c r="BI12" i="2"/>
  <c r="BH12" i="2"/>
  <c r="BG12" i="2"/>
  <c r="BF12" i="2"/>
  <c r="BO31" i="2"/>
  <c r="BN31" i="2"/>
  <c r="BM31" i="2"/>
  <c r="BL31" i="2"/>
  <c r="BJ31" i="2"/>
  <c r="BI31" i="2"/>
  <c r="BH31" i="2"/>
  <c r="BG31" i="2"/>
  <c r="BF31" i="2"/>
  <c r="BO15" i="2"/>
  <c r="BN15" i="2"/>
  <c r="BM15" i="2"/>
  <c r="BL15" i="2"/>
  <c r="BJ15" i="2"/>
  <c r="BI15" i="2"/>
  <c r="BH15" i="2"/>
  <c r="BG15" i="2"/>
  <c r="BF15" i="2"/>
  <c r="BO13" i="2"/>
  <c r="BN13" i="2"/>
  <c r="BM13" i="2"/>
  <c r="BL13" i="2"/>
  <c r="BJ13" i="2"/>
  <c r="BI13" i="2"/>
  <c r="BH13" i="2"/>
  <c r="BG13" i="2"/>
  <c r="BF13" i="2"/>
  <c r="BO40" i="2"/>
  <c r="BN40" i="2"/>
  <c r="BM40" i="2"/>
  <c r="BL40" i="2"/>
  <c r="BJ40" i="2"/>
  <c r="BI40" i="2"/>
  <c r="BH40" i="2"/>
  <c r="BG40" i="2"/>
  <c r="BF40" i="2"/>
  <c r="BO22" i="2"/>
  <c r="BN22" i="2"/>
  <c r="BM22" i="2"/>
  <c r="BL22" i="2"/>
  <c r="BJ22" i="2"/>
  <c r="BI22" i="2"/>
  <c r="BH22" i="2"/>
  <c r="BG22" i="2"/>
  <c r="BF22" i="2"/>
  <c r="BO21" i="2"/>
  <c r="BN21" i="2"/>
  <c r="BM21" i="2"/>
  <c r="BL21" i="2"/>
  <c r="BJ21" i="2"/>
  <c r="BI21" i="2"/>
  <c r="BH21" i="2"/>
  <c r="BG21" i="2"/>
  <c r="BF21" i="2"/>
  <c r="BO20" i="2"/>
  <c r="BN20" i="2"/>
  <c r="BM20" i="2"/>
  <c r="BL20" i="2"/>
  <c r="BJ20" i="2"/>
  <c r="BI20" i="2"/>
  <c r="BH20" i="2"/>
  <c r="BG20" i="2"/>
  <c r="BF20" i="2"/>
  <c r="BO19" i="2"/>
  <c r="BN19" i="2"/>
  <c r="BM19" i="2"/>
  <c r="BL19" i="2"/>
  <c r="BJ19" i="2"/>
  <c r="BI19" i="2"/>
  <c r="BH19" i="2"/>
  <c r="BG19" i="2"/>
  <c r="BF19" i="2"/>
  <c r="BO44" i="2"/>
  <c r="BN44" i="2"/>
  <c r="BM44" i="2"/>
  <c r="BL44" i="2"/>
  <c r="BJ44" i="2"/>
  <c r="BI44" i="2"/>
  <c r="BH44" i="2"/>
  <c r="BG44" i="2"/>
  <c r="BF44" i="2"/>
  <c r="BO43" i="2"/>
  <c r="BN43" i="2"/>
  <c r="BM43" i="2"/>
  <c r="BL43" i="2"/>
  <c r="BJ43" i="2"/>
  <c r="BI43" i="2"/>
  <c r="BH43" i="2"/>
  <c r="BG43" i="2"/>
  <c r="BF43" i="2"/>
  <c r="BO42" i="2"/>
  <c r="BN42" i="2"/>
  <c r="BM42" i="2"/>
  <c r="BL42" i="2"/>
  <c r="BJ42" i="2"/>
  <c r="BI42" i="2"/>
  <c r="BH42" i="2"/>
  <c r="BG42" i="2"/>
  <c r="BF42" i="2"/>
  <c r="BO45" i="2"/>
  <c r="BN45" i="2"/>
  <c r="BM45" i="2"/>
  <c r="BL45" i="2"/>
  <c r="BJ45" i="2"/>
  <c r="BI45" i="2"/>
  <c r="BH45" i="2"/>
  <c r="BG45" i="2"/>
  <c r="BF45" i="2"/>
  <c r="BO33" i="2"/>
  <c r="BN33" i="2"/>
  <c r="BM33" i="2"/>
  <c r="BL33" i="2"/>
  <c r="BJ33" i="2"/>
  <c r="BI33" i="2"/>
  <c r="BH33" i="2"/>
  <c r="BG33" i="2"/>
  <c r="BF33" i="2"/>
  <c r="BO32" i="2"/>
  <c r="BN32" i="2"/>
  <c r="BM32" i="2"/>
  <c r="BL32" i="2"/>
  <c r="BJ32" i="2"/>
  <c r="BI32" i="2"/>
  <c r="BH32" i="2"/>
  <c r="BG32" i="2"/>
  <c r="BF32" i="2"/>
  <c r="BO52" i="2"/>
  <c r="BN52" i="2"/>
  <c r="BM52" i="2"/>
  <c r="BL52" i="2"/>
  <c r="BJ52" i="2"/>
  <c r="BI52" i="2"/>
  <c r="BH52" i="2"/>
  <c r="BG52" i="2"/>
  <c r="BF52" i="2"/>
  <c r="BO51" i="2"/>
  <c r="BN51" i="2"/>
  <c r="BM51" i="2"/>
  <c r="BL51" i="2"/>
  <c r="BJ51" i="2"/>
  <c r="BI51" i="2"/>
  <c r="BH51" i="2"/>
  <c r="BG51" i="2"/>
  <c r="BF51" i="2"/>
  <c r="BO41" i="2"/>
  <c r="BN41" i="2"/>
  <c r="BM41" i="2"/>
  <c r="BL41" i="2"/>
  <c r="BJ41" i="2"/>
  <c r="BI41" i="2"/>
  <c r="BH41" i="2"/>
  <c r="BG41" i="2"/>
  <c r="BF41" i="2"/>
  <c r="BO26" i="2"/>
  <c r="BN26" i="2"/>
  <c r="BM26" i="2"/>
  <c r="BL26" i="2"/>
  <c r="BJ26" i="2"/>
  <c r="BI26" i="2"/>
  <c r="BH26" i="2"/>
  <c r="BG26" i="2"/>
  <c r="BF26" i="2"/>
  <c r="BO23" i="2"/>
  <c r="BN23" i="2"/>
  <c r="BM23" i="2"/>
  <c r="BL23" i="2"/>
  <c r="BJ23" i="2"/>
  <c r="BI23" i="2"/>
  <c r="BH23" i="2"/>
  <c r="BG23" i="2"/>
  <c r="BF23" i="2"/>
  <c r="BO28" i="2"/>
  <c r="BN28" i="2"/>
  <c r="BM28" i="2"/>
  <c r="BL28" i="2"/>
  <c r="BJ28" i="2"/>
  <c r="BI28" i="2"/>
  <c r="BH28" i="2"/>
  <c r="BG28" i="2"/>
  <c r="BF28" i="2"/>
  <c r="BO27" i="2"/>
  <c r="BN27" i="2"/>
  <c r="BM27" i="2"/>
  <c r="BL27" i="2"/>
  <c r="BJ27" i="2"/>
  <c r="BI27" i="2"/>
  <c r="BH27" i="2"/>
  <c r="BG27" i="2"/>
  <c r="BF27" i="2"/>
  <c r="BO24" i="2"/>
  <c r="BN24" i="2"/>
  <c r="BM24" i="2"/>
  <c r="BL24" i="2"/>
  <c r="BJ24" i="2"/>
  <c r="BI24" i="2"/>
  <c r="BH24" i="2"/>
  <c r="BG24" i="2"/>
  <c r="BF24" i="2"/>
  <c r="BO25" i="2"/>
  <c r="BN25" i="2"/>
  <c r="BM25" i="2"/>
  <c r="BL25" i="2"/>
  <c r="BJ25" i="2"/>
  <c r="BI25" i="2"/>
  <c r="BH25" i="2"/>
  <c r="BG25" i="2"/>
  <c r="BF25" i="2"/>
  <c r="BO29" i="2"/>
  <c r="BN29" i="2"/>
  <c r="BM29" i="2"/>
  <c r="BL29" i="2"/>
  <c r="BJ29" i="2"/>
  <c r="BI29" i="2"/>
  <c r="BH29" i="2"/>
  <c r="BG29" i="2"/>
  <c r="BF29" i="2"/>
  <c r="BO30" i="2"/>
  <c r="BN30" i="2"/>
  <c r="BM30" i="2"/>
  <c r="BL30" i="2"/>
  <c r="BJ30" i="2"/>
  <c r="BI30" i="2"/>
  <c r="BH30" i="2"/>
  <c r="BG30" i="2"/>
  <c r="BF30" i="2"/>
  <c r="BO50" i="2"/>
  <c r="BN50" i="2"/>
  <c r="BM50" i="2"/>
  <c r="BL50" i="2"/>
  <c r="BJ50" i="2"/>
  <c r="BI50" i="2"/>
  <c r="BH50" i="2"/>
  <c r="BG50" i="2"/>
  <c r="BF50" i="2"/>
  <c r="BO38" i="2"/>
  <c r="BN38" i="2"/>
  <c r="BM38" i="2"/>
  <c r="BL38" i="2"/>
  <c r="BJ38" i="2"/>
  <c r="BI38" i="2"/>
  <c r="BH38" i="2"/>
  <c r="BG38" i="2"/>
  <c r="BF38" i="2"/>
  <c r="BO39" i="2"/>
  <c r="BN39" i="2"/>
  <c r="BM39" i="2"/>
  <c r="BL39" i="2"/>
  <c r="BJ39" i="2"/>
  <c r="BI39" i="2"/>
  <c r="BH39" i="2"/>
  <c r="BG39" i="2"/>
  <c r="BF39" i="2"/>
  <c r="BO16" i="2"/>
  <c r="BN16" i="2"/>
  <c r="BM16" i="2"/>
  <c r="BL16" i="2"/>
  <c r="BJ16" i="2"/>
  <c r="BI16" i="2"/>
  <c r="BH16" i="2"/>
  <c r="BG16" i="2"/>
  <c r="BF16" i="2"/>
  <c r="BO18" i="2"/>
  <c r="BN18" i="2"/>
  <c r="BM18" i="2"/>
  <c r="BL18" i="2"/>
  <c r="BJ18" i="2"/>
  <c r="BI18" i="2"/>
  <c r="BH18" i="2"/>
  <c r="BG18" i="2"/>
  <c r="BF18" i="2"/>
  <c r="BO49" i="2"/>
  <c r="BN49" i="2"/>
  <c r="BM49" i="2"/>
  <c r="BL49" i="2"/>
  <c r="BJ49" i="2"/>
  <c r="BI49" i="2"/>
  <c r="BH49" i="2"/>
  <c r="BG49" i="2"/>
  <c r="BF49" i="2"/>
  <c r="BO14" i="2"/>
  <c r="BN14" i="2"/>
  <c r="BM14" i="2"/>
  <c r="BL14" i="2"/>
  <c r="BJ14" i="2"/>
  <c r="BI14" i="2"/>
  <c r="BH14" i="2"/>
  <c r="BG14" i="2"/>
  <c r="BF14" i="2"/>
  <c r="BO17" i="2"/>
  <c r="BN17" i="2"/>
  <c r="BM17" i="2"/>
  <c r="BL17" i="2"/>
  <c r="BJ17" i="2"/>
  <c r="BI17" i="2"/>
  <c r="BH17" i="2"/>
  <c r="BG17" i="2"/>
  <c r="BF17" i="2"/>
  <c r="BO37" i="2"/>
  <c r="BN37" i="2"/>
  <c r="BM37" i="2"/>
  <c r="BL37" i="2"/>
  <c r="BJ37" i="2"/>
  <c r="BI37" i="2"/>
  <c r="BH37" i="2"/>
  <c r="BG37" i="2"/>
  <c r="BF37" i="2"/>
  <c r="BO8" i="2"/>
  <c r="BN8" i="2"/>
  <c r="BM8" i="2"/>
  <c r="BL8" i="2"/>
  <c r="BJ8" i="2"/>
  <c r="BI8" i="2"/>
  <c r="BH8" i="2"/>
  <c r="BG8" i="2"/>
  <c r="BF8" i="2"/>
  <c r="BO11" i="2"/>
  <c r="BN11" i="2"/>
  <c r="BM11" i="2"/>
  <c r="BL11" i="2"/>
  <c r="BJ11" i="2"/>
  <c r="BI11" i="2"/>
  <c r="BH11" i="2"/>
  <c r="BG11" i="2"/>
  <c r="BF11" i="2"/>
  <c r="BO9" i="2"/>
  <c r="BN9" i="2"/>
  <c r="BM9" i="2"/>
  <c r="BL9" i="2"/>
  <c r="BJ9" i="2"/>
  <c r="BI9" i="2"/>
  <c r="BH9" i="2"/>
  <c r="BG9" i="2"/>
  <c r="BF9" i="2"/>
  <c r="BO10" i="2"/>
  <c r="BN10" i="2"/>
  <c r="BM10" i="2"/>
  <c r="BL10" i="2"/>
  <c r="BJ10" i="2"/>
  <c r="BI10" i="2"/>
  <c r="BH10" i="2"/>
  <c r="BG10" i="2"/>
  <c r="BF10" i="2"/>
</calcChain>
</file>

<file path=xl/sharedStrings.xml><?xml version="1.0" encoding="utf-8"?>
<sst xmlns="http://schemas.openxmlformats.org/spreadsheetml/2006/main" count="176" uniqueCount="127">
  <si>
    <t>Section Numbers &amp; Observers</t>
  </si>
  <si>
    <t>Lap Scores</t>
  </si>
  <si>
    <t>Trial 
Total</t>
  </si>
  <si>
    <t>Forename</t>
  </si>
  <si>
    <t>Surname</t>
  </si>
  <si>
    <t>Class</t>
  </si>
  <si>
    <t xml:space="preserve">Erith &amp; DMCC - Kent Combine Trial Results </t>
  </si>
  <si>
    <t>Date - 12/07/2026</t>
  </si>
  <si>
    <t>Alex</t>
  </si>
  <si>
    <t>Davies</t>
  </si>
  <si>
    <t>Adult Expert</t>
  </si>
  <si>
    <t>Ben</t>
  </si>
  <si>
    <t>Smith</t>
  </si>
  <si>
    <t>Nicky</t>
  </si>
  <si>
    <t>Dowland</t>
  </si>
  <si>
    <t>Adam</t>
  </si>
  <si>
    <t>Goodsell</t>
  </si>
  <si>
    <t>Lilly</t>
  </si>
  <si>
    <t>Wright</t>
  </si>
  <si>
    <t>Adult inter</t>
  </si>
  <si>
    <t>Peter</t>
  </si>
  <si>
    <t>Willoughby</t>
  </si>
  <si>
    <t>Dave</t>
  </si>
  <si>
    <t>Heather</t>
  </si>
  <si>
    <t>Tony</t>
  </si>
  <si>
    <t>Payne</t>
  </si>
  <si>
    <t>Paul</t>
  </si>
  <si>
    <t>Robey</t>
  </si>
  <si>
    <t>Mark</t>
  </si>
  <si>
    <t>Robinson</t>
  </si>
  <si>
    <t>Jayden</t>
  </si>
  <si>
    <t>Atkins</t>
  </si>
  <si>
    <t>Youth inter</t>
  </si>
  <si>
    <t>Ethan</t>
  </si>
  <si>
    <t>James</t>
  </si>
  <si>
    <t>Bryant</t>
  </si>
  <si>
    <t>Adult Novice</t>
  </si>
  <si>
    <t>Luke</t>
  </si>
  <si>
    <t>Dennis</t>
  </si>
  <si>
    <t>Greig</t>
  </si>
  <si>
    <t>Denyer</t>
  </si>
  <si>
    <t>Lucas</t>
  </si>
  <si>
    <t>Chris</t>
  </si>
  <si>
    <t>Duggan</t>
  </si>
  <si>
    <t>Greg</t>
  </si>
  <si>
    <t>Keys</t>
  </si>
  <si>
    <t>Graham</t>
  </si>
  <si>
    <t>Knowler</t>
  </si>
  <si>
    <t>Phillip</t>
  </si>
  <si>
    <t>Stewart</t>
  </si>
  <si>
    <t>Joseph</t>
  </si>
  <si>
    <t>White</t>
  </si>
  <si>
    <t>Jak</t>
  </si>
  <si>
    <t>Holcombe</t>
  </si>
  <si>
    <t>Youth Novice</t>
  </si>
  <si>
    <t>Jack</t>
  </si>
  <si>
    <t>Charlie</t>
  </si>
  <si>
    <t>Steele</t>
  </si>
  <si>
    <t>Ronny</t>
  </si>
  <si>
    <t>Taylor</t>
  </si>
  <si>
    <t>Adult sportsperson</t>
  </si>
  <si>
    <t>Tim</t>
  </si>
  <si>
    <t>Archie</t>
  </si>
  <si>
    <t>Youth Sportsperson</t>
  </si>
  <si>
    <t>Harry</t>
  </si>
  <si>
    <t>Eliot</t>
  </si>
  <si>
    <t>Freddie</t>
  </si>
  <si>
    <t>Laughton</t>
  </si>
  <si>
    <t>Andy</t>
  </si>
  <si>
    <t>Pierce</t>
  </si>
  <si>
    <t>Adult inter B</t>
  </si>
  <si>
    <t>Rob</t>
  </si>
  <si>
    <t>Snelgrove</t>
  </si>
  <si>
    <t>Marcus</t>
  </si>
  <si>
    <t>Joshua</t>
  </si>
  <si>
    <t>Griffin</t>
  </si>
  <si>
    <t>Youth Inter B</t>
  </si>
  <si>
    <t>Anderson</t>
  </si>
  <si>
    <t>Richard</t>
  </si>
  <si>
    <t>Brush</t>
  </si>
  <si>
    <t>Marc</t>
  </si>
  <si>
    <t>Adult Over 50</t>
  </si>
  <si>
    <t>Ryan</t>
  </si>
  <si>
    <t>Adult Expert B</t>
  </si>
  <si>
    <t>Thomas</t>
  </si>
  <si>
    <t>Colin</t>
  </si>
  <si>
    <t>Moyce</t>
  </si>
  <si>
    <t>Pre65 red</t>
  </si>
  <si>
    <t>Ian</t>
  </si>
  <si>
    <t>Watkins</t>
  </si>
  <si>
    <t>Teal</t>
  </si>
  <si>
    <t>Twinshock Red</t>
  </si>
  <si>
    <t>Roy</t>
  </si>
  <si>
    <t>Purvis</t>
  </si>
  <si>
    <t>John</t>
  </si>
  <si>
    <t>Kane</t>
  </si>
  <si>
    <t>Isabelle</t>
  </si>
  <si>
    <t>Correll</t>
  </si>
  <si>
    <t>Neil</t>
  </si>
  <si>
    <t>Spencer</t>
  </si>
  <si>
    <t>Tom</t>
  </si>
  <si>
    <t>Kemp</t>
  </si>
  <si>
    <t>Hector</t>
  </si>
  <si>
    <t>K</t>
  </si>
  <si>
    <t>Stratford</t>
  </si>
  <si>
    <t>Victor</t>
  </si>
  <si>
    <t>Aindow</t>
  </si>
  <si>
    <t>Kingdom</t>
  </si>
  <si>
    <t>David
Little</t>
  </si>
  <si>
    <t>Gareth
Clare</t>
  </si>
  <si>
    <t>Dave
Cooper</t>
  </si>
  <si>
    <t>A Holmes</t>
  </si>
  <si>
    <t>John
Crouch</t>
  </si>
  <si>
    <t>Monte
Bryant</t>
  </si>
  <si>
    <t>Colin
Mote</t>
  </si>
  <si>
    <t>Steve
Mote</t>
  </si>
  <si>
    <t>John
Dudley</t>
  </si>
  <si>
    <t>Day-Entries for no award</t>
  </si>
  <si>
    <t>DNS</t>
  </si>
  <si>
    <t>DNF</t>
  </si>
  <si>
    <t>Rider
 #</t>
  </si>
  <si>
    <t xml:space="preserve">With thanks to all those that contributed to running the Erith &amp; DMCC event, especially: - 
Gary Roberts, Duncan Jordan, Lee Brocklehurst, Alan Lowne, landowner Valerie Holloway &amp; all the listed observers above, without their dedication these events could not be run. </t>
  </si>
  <si>
    <t>0 
scores</t>
  </si>
  <si>
    <t>1 
scores</t>
  </si>
  <si>
    <t>2 
scores</t>
  </si>
  <si>
    <t>3 
scores</t>
  </si>
  <si>
    <t>Nigel &amp; Pip
Frankling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</si>
</sst>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rgb="FF000000"/>
      <name val="Calibri"/>
    </font>
    <font>
      <sz val="22"/>
      <color rgb="FF000000"/>
      <name val="Calibri"/>
      <family val="2"/>
    </font>
    <font>
      <sz val="12"/>
      <color rgb="FF000000"/>
      <name val="Calibri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1" fillId="2" borderId="17" xfId="1" applyFill="1" applyBorder="1" applyAlignment="1">
      <alignment vertical="top"/>
    </xf>
    <xf numFmtId="0" fontId="1" fillId="2" borderId="18" xfId="1" applyFill="1" applyBorder="1" applyAlignment="1">
      <alignment vertical="top"/>
    </xf>
    <xf numFmtId="0" fontId="1" fillId="2" borderId="4" xfId="1" applyFill="1" applyBorder="1" applyAlignment="1">
      <alignment horizontal="center" vertical="top"/>
    </xf>
    <xf numFmtId="0" fontId="1" fillId="2" borderId="0" xfId="1" applyFill="1" applyAlignment="1">
      <alignment horizontal="center" vertical="top"/>
    </xf>
    <xf numFmtId="0" fontId="1" fillId="0" borderId="0" xfId="1" applyAlignment="1">
      <alignment vertical="center"/>
    </xf>
    <xf numFmtId="0" fontId="3" fillId="0" borderId="30" xfId="1" applyFont="1" applyBorder="1" applyAlignment="1">
      <alignment vertical="center"/>
    </xf>
    <xf numFmtId="0" fontId="1" fillId="0" borderId="31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1" fillId="0" borderId="37" xfId="1" applyBorder="1" applyAlignment="1">
      <alignment vertical="center"/>
    </xf>
    <xf numFmtId="0" fontId="1" fillId="0" borderId="38" xfId="1" applyBorder="1" applyAlignment="1">
      <alignment vertical="center"/>
    </xf>
    <xf numFmtId="0" fontId="3" fillId="0" borderId="38" xfId="1" applyFont="1" applyBorder="1" applyAlignment="1">
      <alignment vertical="center"/>
    </xf>
    <xf numFmtId="0" fontId="1" fillId="0" borderId="39" xfId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1" fillId="0" borderId="41" xfId="1" applyBorder="1" applyAlignment="1">
      <alignment horizontal="center" vertical="center"/>
    </xf>
    <xf numFmtId="0" fontId="1" fillId="0" borderId="42" xfId="1" applyBorder="1" applyAlignment="1">
      <alignment horizontal="center" vertical="center"/>
    </xf>
    <xf numFmtId="0" fontId="3" fillId="0" borderId="37" xfId="1" applyFont="1" applyBorder="1" applyAlignment="1">
      <alignment vertical="center"/>
    </xf>
    <xf numFmtId="0" fontId="1" fillId="0" borderId="43" xfId="1" applyBorder="1" applyAlignment="1">
      <alignment vertical="center"/>
    </xf>
    <xf numFmtId="0" fontId="3" fillId="0" borderId="44" xfId="1" applyFont="1" applyBorder="1" applyAlignment="1">
      <alignment vertical="center"/>
    </xf>
    <xf numFmtId="0" fontId="1" fillId="0" borderId="44" xfId="1" applyBorder="1" applyAlignment="1">
      <alignment vertical="center"/>
    </xf>
    <xf numFmtId="0" fontId="1" fillId="0" borderId="45" xfId="1" applyBorder="1" applyAlignment="1">
      <alignment horizontal="center" vertical="center"/>
    </xf>
    <xf numFmtId="0" fontId="1" fillId="0" borderId="43" xfId="1" applyBorder="1" applyAlignment="1">
      <alignment horizontal="center" vertical="center"/>
    </xf>
    <xf numFmtId="0" fontId="1" fillId="0" borderId="44" xfId="1" applyBorder="1" applyAlignment="1">
      <alignment horizontal="center" vertical="center"/>
    </xf>
    <xf numFmtId="0" fontId="1" fillId="0" borderId="46" xfId="1" applyBorder="1" applyAlignment="1">
      <alignment horizontal="center" vertical="center"/>
    </xf>
    <xf numFmtId="0" fontId="1" fillId="0" borderId="47" xfId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1" fillId="3" borderId="38" xfId="1" applyFill="1" applyBorder="1" applyAlignment="1">
      <alignment horizontal="center" vertical="center"/>
    </xf>
    <xf numFmtId="0" fontId="1" fillId="3" borderId="40" xfId="1" applyFill="1" applyBorder="1" applyAlignment="1">
      <alignment horizontal="center" vertical="center"/>
    </xf>
    <xf numFmtId="0" fontId="1" fillId="3" borderId="41" xfId="1" applyFill="1" applyBorder="1" applyAlignment="1">
      <alignment horizontal="center" vertical="center"/>
    </xf>
    <xf numFmtId="0" fontId="3" fillId="0" borderId="43" xfId="1" applyFont="1" applyBorder="1" applyAlignment="1">
      <alignment vertical="center"/>
    </xf>
    <xf numFmtId="0" fontId="1" fillId="0" borderId="29" xfId="1" applyBorder="1" applyAlignment="1">
      <alignment vertical="center"/>
    </xf>
    <xf numFmtId="0" fontId="1" fillId="0" borderId="30" xfId="1" applyBorder="1" applyAlignment="1">
      <alignment vertical="center"/>
    </xf>
    <xf numFmtId="0" fontId="1" fillId="3" borderId="44" xfId="1" applyFill="1" applyBorder="1" applyAlignment="1">
      <alignment horizontal="center" vertical="center"/>
    </xf>
    <xf numFmtId="0" fontId="1" fillId="3" borderId="46" xfId="1" applyFill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34" xfId="1" applyBorder="1" applyAlignment="1">
      <alignment vertical="center"/>
    </xf>
    <xf numFmtId="0" fontId="1" fillId="0" borderId="35" xfId="1" applyBorder="1" applyAlignment="1">
      <alignment vertical="center"/>
    </xf>
    <xf numFmtId="0" fontId="3" fillId="0" borderId="35" xfId="1" applyFont="1" applyBorder="1" applyAlignment="1">
      <alignment vertical="center"/>
    </xf>
    <xf numFmtId="0" fontId="1" fillId="3" borderId="35" xfId="1" applyFill="1" applyBorder="1" applyAlignment="1">
      <alignment horizontal="center" vertical="center"/>
    </xf>
    <xf numFmtId="0" fontId="1" fillId="3" borderId="51" xfId="1" applyFill="1" applyBorder="1" applyAlignment="1">
      <alignment horizontal="center" vertical="center"/>
    </xf>
    <xf numFmtId="0" fontId="1" fillId="0" borderId="52" xfId="1" applyBorder="1" applyAlignment="1">
      <alignment horizontal="center" vertical="center"/>
    </xf>
    <xf numFmtId="0" fontId="1" fillId="3" borderId="52" xfId="1" applyFill="1" applyBorder="1" applyAlignment="1">
      <alignment horizontal="center" vertical="center"/>
    </xf>
    <xf numFmtId="0" fontId="1" fillId="0" borderId="51" xfId="1" applyBorder="1" applyAlignment="1">
      <alignment horizontal="center" vertical="center"/>
    </xf>
    <xf numFmtId="0" fontId="1" fillId="0" borderId="53" xfId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1" fillId="0" borderId="2" xfId="1" applyBorder="1" applyAlignment="1">
      <alignment vertical="center"/>
    </xf>
    <xf numFmtId="0" fontId="3" fillId="0" borderId="2" xfId="1" applyFont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9" xfId="1" applyBorder="1" applyAlignment="1">
      <alignment vertical="center"/>
    </xf>
    <xf numFmtId="0" fontId="3" fillId="0" borderId="9" xfId="1" applyFont="1" applyBorder="1" applyAlignment="1">
      <alignment vertical="center"/>
    </xf>
    <xf numFmtId="0" fontId="1" fillId="3" borderId="8" xfId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54" xfId="1" applyBorder="1" applyAlignment="1">
      <alignment horizontal="center" vertical="center"/>
    </xf>
    <xf numFmtId="0" fontId="1" fillId="0" borderId="55" xfId="1" applyBorder="1" applyAlignment="1">
      <alignment horizontal="center" vertical="center"/>
    </xf>
    <xf numFmtId="0" fontId="1" fillId="0" borderId="56" xfId="1" applyBorder="1" applyAlignment="1">
      <alignment horizontal="center" vertical="center"/>
    </xf>
    <xf numFmtId="0" fontId="1" fillId="0" borderId="57" xfId="1" applyBorder="1" applyAlignment="1">
      <alignment horizontal="center" vertical="center"/>
    </xf>
    <xf numFmtId="0" fontId="1" fillId="0" borderId="58" xfId="1" applyBorder="1" applyAlignment="1">
      <alignment horizontal="center" vertical="center"/>
    </xf>
    <xf numFmtId="0" fontId="1" fillId="0" borderId="59" xfId="1" applyBorder="1" applyAlignment="1">
      <alignment horizontal="center" vertical="center"/>
    </xf>
    <xf numFmtId="0" fontId="1" fillId="0" borderId="50" xfId="1" applyBorder="1" applyAlignment="1">
      <alignment horizontal="center" vertical="center"/>
    </xf>
    <xf numFmtId="0" fontId="3" fillId="0" borderId="26" xfId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0" fontId="1" fillId="0" borderId="28" xfId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1" fillId="0" borderId="62" xfId="1" applyBorder="1" applyAlignment="1">
      <alignment horizontal="center" vertical="center"/>
    </xf>
    <xf numFmtId="0" fontId="1" fillId="0" borderId="63" xfId="1" applyBorder="1" applyAlignment="1">
      <alignment horizontal="center" vertical="center"/>
    </xf>
    <xf numFmtId="0" fontId="1" fillId="0" borderId="49" xfId="1" applyBorder="1" applyAlignment="1">
      <alignment horizontal="center" vertical="center"/>
    </xf>
    <xf numFmtId="0" fontId="1" fillId="0" borderId="26" xfId="1" applyBorder="1" applyAlignment="1">
      <alignment vertical="center"/>
    </xf>
    <xf numFmtId="0" fontId="1" fillId="0" borderId="27" xfId="1" applyBorder="1" applyAlignment="1">
      <alignment vertical="center"/>
    </xf>
    <xf numFmtId="0" fontId="3" fillId="2" borderId="19" xfId="1" applyFont="1" applyFill="1" applyBorder="1" applyAlignment="1">
      <alignment horizontal="left" vertical="top" wrapText="1"/>
    </xf>
    <xf numFmtId="0" fontId="3" fillId="2" borderId="26" xfId="1" applyFont="1" applyFill="1" applyBorder="1" applyAlignment="1">
      <alignment horizontal="center" vertical="top" wrapText="1"/>
    </xf>
    <xf numFmtId="0" fontId="3" fillId="2" borderId="27" xfId="1" applyFont="1" applyFill="1" applyBorder="1" applyAlignment="1">
      <alignment horizontal="center" vertical="top" wrapText="1"/>
    </xf>
    <xf numFmtId="0" fontId="3" fillId="2" borderId="28" xfId="1" applyFont="1" applyFill="1" applyBorder="1" applyAlignment="1">
      <alignment horizontal="center" vertical="top" wrapText="1"/>
    </xf>
    <xf numFmtId="0" fontId="3" fillId="2" borderId="23" xfId="1" applyFont="1" applyFill="1" applyBorder="1" applyAlignment="1">
      <alignment horizontal="center" vertical="top" wrapText="1"/>
    </xf>
    <xf numFmtId="0" fontId="1" fillId="2" borderId="21" xfId="1" applyFill="1" applyBorder="1" applyAlignment="1">
      <alignment horizontal="center" vertical="top" wrapText="1"/>
    </xf>
    <xf numFmtId="0" fontId="1" fillId="2" borderId="22" xfId="1" applyFill="1" applyBorder="1" applyAlignment="1">
      <alignment horizontal="center" vertical="top" wrapText="1"/>
    </xf>
    <xf numFmtId="0" fontId="1" fillId="2" borderId="24" xfId="1" applyFill="1" applyBorder="1" applyAlignment="1">
      <alignment horizontal="center" vertical="top" wrapText="1"/>
    </xf>
    <xf numFmtId="0" fontId="3" fillId="0" borderId="64" xfId="1" applyFont="1" applyBorder="1" applyAlignment="1">
      <alignment horizontal="left" vertical="center" wrapText="1"/>
    </xf>
    <xf numFmtId="0" fontId="3" fillId="0" borderId="61" xfId="1" applyFont="1" applyBorder="1" applyAlignment="1">
      <alignment horizontal="left" vertical="center" wrapText="1"/>
    </xf>
    <xf numFmtId="0" fontId="3" fillId="0" borderId="65" xfId="1" applyFont="1" applyBorder="1" applyAlignment="1">
      <alignment horizontal="left" vertical="center" wrapText="1"/>
    </xf>
    <xf numFmtId="0" fontId="1" fillId="2" borderId="11" xfId="1" applyFill="1" applyBorder="1" applyAlignment="1">
      <alignment horizontal="center"/>
    </xf>
    <xf numFmtId="0" fontId="1" fillId="2" borderId="9" xfId="1" applyFill="1" applyBorder="1" applyAlignment="1">
      <alignment horizontal="center"/>
    </xf>
    <xf numFmtId="0" fontId="1" fillId="2" borderId="10" xfId="1" applyFill="1" applyBorder="1" applyAlignment="1">
      <alignment horizontal="center"/>
    </xf>
    <xf numFmtId="0" fontId="1" fillId="2" borderId="12" xfId="1" applyFill="1" applyBorder="1" applyAlignment="1">
      <alignment horizontal="center"/>
    </xf>
    <xf numFmtId="0" fontId="3" fillId="2" borderId="20" xfId="1" applyFont="1" applyFill="1" applyBorder="1" applyAlignment="1">
      <alignment horizontal="center" vertical="top" wrapText="1"/>
    </xf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1" fillId="2" borderId="16" xfId="1" applyFill="1" applyBorder="1" applyAlignment="1">
      <alignment horizontal="center" vertical="center"/>
    </xf>
    <xf numFmtId="0" fontId="1" fillId="2" borderId="60" xfId="1" applyFill="1" applyBorder="1" applyAlignment="1">
      <alignment horizontal="center" vertical="center"/>
    </xf>
    <xf numFmtId="0" fontId="1" fillId="2" borderId="8" xfId="1" applyFill="1" applyBorder="1" applyAlignment="1">
      <alignment horizontal="center"/>
    </xf>
  </cellXfs>
  <cellStyles count="2">
    <cellStyle name="Normal" xfId="0" builtinId="0"/>
    <cellStyle name="Normal 2" xfId="1" xr:uid="{CCB7D61D-21C1-46B4-963F-A30DCDB1FB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3BFCE-BA21-4AB5-9A02-C46318801300}">
  <sheetPr>
    <pageSetUpPr fitToPage="1"/>
  </sheetPr>
  <dimension ref="B1:BO69"/>
  <sheetViews>
    <sheetView showGridLines="0" tabSelected="1" zoomScale="77" zoomScaleNormal="77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8" sqref="F8"/>
    </sheetView>
  </sheetViews>
  <sheetFormatPr defaultColWidth="9.109375" defaultRowHeight="15.6" x14ac:dyDescent="0.3"/>
  <cols>
    <col min="1" max="1" width="7.109375" style="1" bestFit="1" customWidth="1"/>
    <col min="2" max="2" width="10" style="1" customWidth="1"/>
    <col min="3" max="3" width="11.5546875" style="1" customWidth="1"/>
    <col min="4" max="4" width="19.6640625" style="1" bestFit="1" customWidth="1"/>
    <col min="5" max="5" width="6" style="2" customWidth="1"/>
    <col min="6" max="45" width="4" style="2" customWidth="1"/>
    <col min="46" max="57" width="4.109375" style="2" hidden="1" customWidth="1"/>
    <col min="58" max="61" width="4" style="2" customWidth="1"/>
    <col min="62" max="62" width="6" style="2" customWidth="1"/>
    <col min="63" max="63" width="1.5546875" style="1" customWidth="1"/>
    <col min="64" max="67" width="7.109375" style="3" bestFit="1" customWidth="1"/>
    <col min="68" max="16384" width="9.109375" style="1"/>
  </cols>
  <sheetData>
    <row r="1" spans="2:67" x14ac:dyDescent="0.3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2:67" ht="28.8" x14ac:dyDescent="0.55000000000000004">
      <c r="B2" s="107" t="s">
        <v>6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</row>
    <row r="3" spans="2:67" ht="28.8" x14ac:dyDescent="0.55000000000000004">
      <c r="B3" s="108" t="s">
        <v>7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</row>
    <row r="4" spans="2:67" ht="16.2" thickBot="1" x14ac:dyDescent="0.35"/>
    <row r="5" spans="2:67" ht="20.399999999999999" customHeight="1" x14ac:dyDescent="0.3">
      <c r="F5" s="109" t="s">
        <v>0</v>
      </c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1"/>
      <c r="BF5" s="112" t="s">
        <v>1</v>
      </c>
      <c r="BG5" s="113"/>
      <c r="BH5" s="113"/>
      <c r="BI5" s="114"/>
      <c r="BJ5" s="118" t="s">
        <v>2</v>
      </c>
    </row>
    <row r="6" spans="2:67" ht="16.2" thickBot="1" x14ac:dyDescent="0.35">
      <c r="F6" s="121">
        <v>1</v>
      </c>
      <c r="G6" s="103"/>
      <c r="H6" s="103"/>
      <c r="I6" s="104"/>
      <c r="J6" s="102">
        <v>2</v>
      </c>
      <c r="K6" s="103"/>
      <c r="L6" s="103"/>
      <c r="M6" s="104"/>
      <c r="N6" s="102">
        <v>3</v>
      </c>
      <c r="O6" s="103"/>
      <c r="P6" s="103"/>
      <c r="Q6" s="104"/>
      <c r="R6" s="102">
        <v>4</v>
      </c>
      <c r="S6" s="103"/>
      <c r="T6" s="103"/>
      <c r="U6" s="104"/>
      <c r="V6" s="102">
        <v>5</v>
      </c>
      <c r="W6" s="103"/>
      <c r="X6" s="103"/>
      <c r="Y6" s="104"/>
      <c r="Z6" s="102">
        <v>6</v>
      </c>
      <c r="AA6" s="103"/>
      <c r="AB6" s="103"/>
      <c r="AC6" s="104"/>
      <c r="AD6" s="102">
        <v>7</v>
      </c>
      <c r="AE6" s="103"/>
      <c r="AF6" s="103"/>
      <c r="AG6" s="104"/>
      <c r="AH6" s="102">
        <v>8</v>
      </c>
      <c r="AI6" s="103"/>
      <c r="AJ6" s="103"/>
      <c r="AK6" s="104"/>
      <c r="AL6" s="102">
        <v>9</v>
      </c>
      <c r="AM6" s="103"/>
      <c r="AN6" s="103"/>
      <c r="AO6" s="104"/>
      <c r="AP6" s="102">
        <v>10</v>
      </c>
      <c r="AQ6" s="103"/>
      <c r="AR6" s="103"/>
      <c r="AS6" s="104"/>
      <c r="AT6" s="102">
        <v>11</v>
      </c>
      <c r="AU6" s="103"/>
      <c r="AV6" s="103"/>
      <c r="AW6" s="104"/>
      <c r="AX6" s="102">
        <v>12</v>
      </c>
      <c r="AY6" s="103"/>
      <c r="AZ6" s="103"/>
      <c r="BA6" s="104"/>
      <c r="BB6" s="102">
        <v>13</v>
      </c>
      <c r="BC6" s="103"/>
      <c r="BD6" s="103"/>
      <c r="BE6" s="105"/>
      <c r="BF6" s="115"/>
      <c r="BG6" s="116"/>
      <c r="BH6" s="116"/>
      <c r="BI6" s="117"/>
      <c r="BJ6" s="119"/>
    </row>
    <row r="7" spans="2:67" s="8" customFormat="1" ht="34.200000000000003" customHeight="1" thickBot="1" x14ac:dyDescent="0.35">
      <c r="B7" s="4" t="s">
        <v>3</v>
      </c>
      <c r="C7" s="5" t="s">
        <v>4</v>
      </c>
      <c r="D7" s="5" t="s">
        <v>5</v>
      </c>
      <c r="E7" s="91" t="s">
        <v>120</v>
      </c>
      <c r="F7" s="106" t="s">
        <v>108</v>
      </c>
      <c r="G7" s="96"/>
      <c r="H7" s="96"/>
      <c r="I7" s="97"/>
      <c r="J7" s="95" t="s">
        <v>109</v>
      </c>
      <c r="K7" s="96"/>
      <c r="L7" s="96"/>
      <c r="M7" s="97"/>
      <c r="N7" s="95" t="s">
        <v>110</v>
      </c>
      <c r="O7" s="96"/>
      <c r="P7" s="96"/>
      <c r="Q7" s="97"/>
      <c r="R7" s="95" t="s">
        <v>111</v>
      </c>
      <c r="S7" s="96"/>
      <c r="T7" s="96"/>
      <c r="U7" s="97"/>
      <c r="V7" s="95" t="s">
        <v>126</v>
      </c>
      <c r="W7" s="96"/>
      <c r="X7" s="96"/>
      <c r="Y7" s="97"/>
      <c r="Z7" s="95" t="s">
        <v>112</v>
      </c>
      <c r="AA7" s="96"/>
      <c r="AB7" s="96"/>
      <c r="AC7" s="97"/>
      <c r="AD7" s="95" t="s">
        <v>113</v>
      </c>
      <c r="AE7" s="96"/>
      <c r="AF7" s="96"/>
      <c r="AG7" s="97"/>
      <c r="AH7" s="95" t="s">
        <v>114</v>
      </c>
      <c r="AI7" s="96"/>
      <c r="AJ7" s="96"/>
      <c r="AK7" s="97"/>
      <c r="AL7" s="95" t="s">
        <v>115</v>
      </c>
      <c r="AM7" s="96"/>
      <c r="AN7" s="96"/>
      <c r="AO7" s="97"/>
      <c r="AP7" s="95" t="s">
        <v>116</v>
      </c>
      <c r="AQ7" s="96"/>
      <c r="AR7" s="96"/>
      <c r="AS7" s="97"/>
      <c r="AT7" s="95"/>
      <c r="AU7" s="96"/>
      <c r="AV7" s="96"/>
      <c r="AW7" s="97"/>
      <c r="AX7" s="95"/>
      <c r="AY7" s="96"/>
      <c r="AZ7" s="96"/>
      <c r="BA7" s="97"/>
      <c r="BB7" s="95"/>
      <c r="BC7" s="96"/>
      <c r="BD7" s="96"/>
      <c r="BE7" s="98"/>
      <c r="BF7" s="6">
        <v>1</v>
      </c>
      <c r="BG7" s="7">
        <v>2</v>
      </c>
      <c r="BH7" s="7">
        <v>3</v>
      </c>
      <c r="BI7" s="7">
        <v>4</v>
      </c>
      <c r="BJ7" s="120"/>
      <c r="BL7" s="92" t="s">
        <v>122</v>
      </c>
      <c r="BM7" s="93" t="s">
        <v>123</v>
      </c>
      <c r="BN7" s="93" t="s">
        <v>124</v>
      </c>
      <c r="BO7" s="94" t="s">
        <v>125</v>
      </c>
    </row>
    <row r="8" spans="2:67" s="8" customFormat="1" ht="16.95" customHeight="1" x14ac:dyDescent="0.3">
      <c r="B8" s="42" t="s">
        <v>15</v>
      </c>
      <c r="C8" s="43" t="s">
        <v>16</v>
      </c>
      <c r="D8" s="9" t="s">
        <v>10</v>
      </c>
      <c r="E8" s="10">
        <v>4</v>
      </c>
      <c r="F8" s="11">
        <v>0</v>
      </c>
      <c r="G8" s="12">
        <v>0</v>
      </c>
      <c r="H8" s="12">
        <v>0</v>
      </c>
      <c r="I8" s="13">
        <v>0</v>
      </c>
      <c r="J8" s="14">
        <v>0</v>
      </c>
      <c r="K8" s="12">
        <v>0</v>
      </c>
      <c r="L8" s="12">
        <v>0</v>
      </c>
      <c r="M8" s="13">
        <v>0</v>
      </c>
      <c r="N8" s="14">
        <v>0</v>
      </c>
      <c r="O8" s="12">
        <v>0</v>
      </c>
      <c r="P8" s="12">
        <v>0</v>
      </c>
      <c r="Q8" s="13">
        <v>0</v>
      </c>
      <c r="R8" s="14">
        <v>0</v>
      </c>
      <c r="S8" s="12">
        <v>0</v>
      </c>
      <c r="T8" s="12">
        <v>0</v>
      </c>
      <c r="U8" s="13">
        <v>0</v>
      </c>
      <c r="V8" s="14">
        <v>0</v>
      </c>
      <c r="W8" s="12">
        <v>3</v>
      </c>
      <c r="X8" s="12">
        <v>0</v>
      </c>
      <c r="Y8" s="13">
        <v>0</v>
      </c>
      <c r="Z8" s="14">
        <v>0</v>
      </c>
      <c r="AA8" s="12">
        <v>0</v>
      </c>
      <c r="AB8" s="12">
        <v>0</v>
      </c>
      <c r="AC8" s="13">
        <v>0</v>
      </c>
      <c r="AD8" s="14">
        <v>1</v>
      </c>
      <c r="AE8" s="12">
        <v>5</v>
      </c>
      <c r="AF8" s="12">
        <v>1</v>
      </c>
      <c r="AG8" s="13">
        <v>3</v>
      </c>
      <c r="AH8" s="14">
        <v>0</v>
      </c>
      <c r="AI8" s="12">
        <v>0</v>
      </c>
      <c r="AJ8" s="12">
        <v>1</v>
      </c>
      <c r="AK8" s="13">
        <v>1</v>
      </c>
      <c r="AL8" s="14">
        <v>0</v>
      </c>
      <c r="AM8" s="12">
        <v>0</v>
      </c>
      <c r="AN8" s="12">
        <v>0</v>
      </c>
      <c r="AO8" s="13">
        <v>0</v>
      </c>
      <c r="AP8" s="14">
        <v>0</v>
      </c>
      <c r="AQ8" s="12">
        <v>0</v>
      </c>
      <c r="AR8" s="12">
        <v>0</v>
      </c>
      <c r="AS8" s="13">
        <v>1</v>
      </c>
      <c r="AT8" s="14"/>
      <c r="AU8" s="12"/>
      <c r="AV8" s="12"/>
      <c r="AW8" s="13"/>
      <c r="AX8" s="14"/>
      <c r="AY8" s="12"/>
      <c r="AZ8" s="12"/>
      <c r="BA8" s="13"/>
      <c r="BB8" s="14"/>
      <c r="BC8" s="12"/>
      <c r="BD8" s="12"/>
      <c r="BE8" s="10"/>
      <c r="BF8" s="11">
        <f t="shared" ref="BF8:BF45" si="0">F8+J8+N8+R8+V8+Z8+AD8+AH8+AL8+AP8+AT8+AX8+BB8</f>
        <v>1</v>
      </c>
      <c r="BG8" s="12">
        <f t="shared" ref="BG8:BG45" si="1">G8+K8+O8+S8+W8+AA8+AE8+AI8+AM8+AQ8+AU8+AY8+BC8</f>
        <v>8</v>
      </c>
      <c r="BH8" s="12">
        <f t="shared" ref="BH8:BH45" si="2">H8+L8+P8+T8+X8+AB8+AF8+AJ8+AN8+AR8+AV8+AZ8+BD8</f>
        <v>2</v>
      </c>
      <c r="BI8" s="10">
        <f t="shared" ref="BI8:BI45" si="3">I8+M8+Q8+U8+Y8+AC8+AG8+AK8+AO8+AS8+AW8+BA8+BE8</f>
        <v>5</v>
      </c>
      <c r="BJ8" s="57">
        <f t="shared" ref="BJ8:BJ45" si="4">SUM(F8:BE8)</f>
        <v>16</v>
      </c>
      <c r="BL8" s="15">
        <f t="shared" ref="BL8:BL45" si="5">COUNTIF(F8:BE8,0)</f>
        <v>32</v>
      </c>
      <c r="BM8" s="16">
        <f t="shared" ref="BM8:BM45" si="6">COUNTIF(F8:BE8,1)</f>
        <v>5</v>
      </c>
      <c r="BN8" s="16">
        <f t="shared" ref="BN8:BN45" si="7">COUNTIF(F8:BE8,2)</f>
        <v>0</v>
      </c>
      <c r="BO8" s="17">
        <f t="shared" ref="BO8:BO45" si="8">COUNTIF(F8:BE8,3)</f>
        <v>2</v>
      </c>
    </row>
    <row r="9" spans="2:67" s="8" customFormat="1" ht="16.95" customHeight="1" x14ac:dyDescent="0.3">
      <c r="B9" s="18" t="s">
        <v>11</v>
      </c>
      <c r="C9" s="19" t="s">
        <v>12</v>
      </c>
      <c r="D9" s="20" t="s">
        <v>10</v>
      </c>
      <c r="E9" s="21">
        <v>2</v>
      </c>
      <c r="F9" s="22">
        <v>0</v>
      </c>
      <c r="G9" s="23">
        <v>0</v>
      </c>
      <c r="H9" s="23">
        <v>0</v>
      </c>
      <c r="I9" s="24">
        <v>0</v>
      </c>
      <c r="J9" s="25">
        <v>1</v>
      </c>
      <c r="K9" s="23">
        <v>2</v>
      </c>
      <c r="L9" s="23">
        <v>3</v>
      </c>
      <c r="M9" s="24">
        <v>0</v>
      </c>
      <c r="N9" s="25">
        <v>0</v>
      </c>
      <c r="O9" s="23">
        <v>1</v>
      </c>
      <c r="P9" s="23">
        <v>2</v>
      </c>
      <c r="Q9" s="24">
        <v>0</v>
      </c>
      <c r="R9" s="25">
        <v>0</v>
      </c>
      <c r="S9" s="23">
        <v>0</v>
      </c>
      <c r="T9" s="23">
        <v>0</v>
      </c>
      <c r="U9" s="24">
        <v>0</v>
      </c>
      <c r="V9" s="25">
        <v>0</v>
      </c>
      <c r="W9" s="23">
        <v>0</v>
      </c>
      <c r="X9" s="23">
        <v>0</v>
      </c>
      <c r="Y9" s="24">
        <v>0</v>
      </c>
      <c r="Z9" s="25">
        <v>0</v>
      </c>
      <c r="AA9" s="23">
        <v>0</v>
      </c>
      <c r="AB9" s="23">
        <v>0</v>
      </c>
      <c r="AC9" s="24">
        <v>0</v>
      </c>
      <c r="AD9" s="25">
        <v>0</v>
      </c>
      <c r="AE9" s="23">
        <v>1</v>
      </c>
      <c r="AF9" s="23">
        <v>1</v>
      </c>
      <c r="AG9" s="24">
        <v>5</v>
      </c>
      <c r="AH9" s="25">
        <v>1</v>
      </c>
      <c r="AI9" s="23">
        <v>0</v>
      </c>
      <c r="AJ9" s="23">
        <v>0</v>
      </c>
      <c r="AK9" s="24">
        <v>0</v>
      </c>
      <c r="AL9" s="25">
        <v>0</v>
      </c>
      <c r="AM9" s="23">
        <v>0</v>
      </c>
      <c r="AN9" s="23">
        <v>0</v>
      </c>
      <c r="AO9" s="24">
        <v>0</v>
      </c>
      <c r="AP9" s="25">
        <v>0</v>
      </c>
      <c r="AQ9" s="23">
        <v>0</v>
      </c>
      <c r="AR9" s="23">
        <v>0</v>
      </c>
      <c r="AS9" s="24">
        <v>0</v>
      </c>
      <c r="AT9" s="25"/>
      <c r="AU9" s="23"/>
      <c r="AV9" s="23"/>
      <c r="AW9" s="24"/>
      <c r="AX9" s="25"/>
      <c r="AY9" s="23"/>
      <c r="AZ9" s="23"/>
      <c r="BA9" s="24"/>
      <c r="BB9" s="25"/>
      <c r="BC9" s="23"/>
      <c r="BD9" s="23"/>
      <c r="BE9" s="21"/>
      <c r="BF9" s="22">
        <f t="shared" si="0"/>
        <v>2</v>
      </c>
      <c r="BG9" s="23">
        <f t="shared" si="1"/>
        <v>4</v>
      </c>
      <c r="BH9" s="23">
        <f t="shared" si="2"/>
        <v>6</v>
      </c>
      <c r="BI9" s="21">
        <f t="shared" si="3"/>
        <v>5</v>
      </c>
      <c r="BJ9" s="26">
        <f t="shared" si="4"/>
        <v>17</v>
      </c>
      <c r="BL9" s="15">
        <f t="shared" si="5"/>
        <v>31</v>
      </c>
      <c r="BM9" s="16">
        <f t="shared" si="6"/>
        <v>5</v>
      </c>
      <c r="BN9" s="16">
        <f t="shared" si="7"/>
        <v>2</v>
      </c>
      <c r="BO9" s="17">
        <f t="shared" si="8"/>
        <v>1</v>
      </c>
    </row>
    <row r="10" spans="2:67" s="8" customFormat="1" ht="16.95" customHeight="1" x14ac:dyDescent="0.3">
      <c r="B10" s="27" t="s">
        <v>8</v>
      </c>
      <c r="C10" s="20" t="s">
        <v>9</v>
      </c>
      <c r="D10" s="20" t="s">
        <v>10</v>
      </c>
      <c r="E10" s="21">
        <v>1</v>
      </c>
      <c r="F10" s="22">
        <v>1</v>
      </c>
      <c r="G10" s="23">
        <v>0</v>
      </c>
      <c r="H10" s="23">
        <v>0</v>
      </c>
      <c r="I10" s="24">
        <v>0</v>
      </c>
      <c r="J10" s="25">
        <v>2</v>
      </c>
      <c r="K10" s="23">
        <v>3</v>
      </c>
      <c r="L10" s="23">
        <v>2</v>
      </c>
      <c r="M10" s="24">
        <v>1</v>
      </c>
      <c r="N10" s="25">
        <v>1</v>
      </c>
      <c r="O10" s="23">
        <v>0</v>
      </c>
      <c r="P10" s="23">
        <v>0</v>
      </c>
      <c r="Q10" s="24">
        <v>5</v>
      </c>
      <c r="R10" s="25">
        <v>0</v>
      </c>
      <c r="S10" s="23">
        <v>0</v>
      </c>
      <c r="T10" s="23">
        <v>0</v>
      </c>
      <c r="U10" s="24">
        <v>0</v>
      </c>
      <c r="V10" s="25">
        <v>0</v>
      </c>
      <c r="W10" s="23">
        <v>0</v>
      </c>
      <c r="X10" s="23">
        <v>0</v>
      </c>
      <c r="Y10" s="24">
        <v>0</v>
      </c>
      <c r="Z10" s="25">
        <v>0</v>
      </c>
      <c r="AA10" s="23">
        <v>0</v>
      </c>
      <c r="AB10" s="23">
        <v>0</v>
      </c>
      <c r="AC10" s="24">
        <v>0</v>
      </c>
      <c r="AD10" s="25">
        <v>5</v>
      </c>
      <c r="AE10" s="23">
        <v>3</v>
      </c>
      <c r="AF10" s="23">
        <v>3</v>
      </c>
      <c r="AG10" s="24">
        <v>3</v>
      </c>
      <c r="AH10" s="25">
        <v>1</v>
      </c>
      <c r="AI10" s="23">
        <v>1</v>
      </c>
      <c r="AJ10" s="23">
        <v>3</v>
      </c>
      <c r="AK10" s="24">
        <v>3</v>
      </c>
      <c r="AL10" s="25">
        <v>0</v>
      </c>
      <c r="AM10" s="23">
        <v>0</v>
      </c>
      <c r="AN10" s="23">
        <v>0</v>
      </c>
      <c r="AO10" s="24">
        <v>0</v>
      </c>
      <c r="AP10" s="25">
        <v>0</v>
      </c>
      <c r="AQ10" s="23">
        <v>0</v>
      </c>
      <c r="AR10" s="23">
        <v>0</v>
      </c>
      <c r="AS10" s="24">
        <v>0</v>
      </c>
      <c r="AT10" s="25"/>
      <c r="AU10" s="23"/>
      <c r="AV10" s="23"/>
      <c r="AW10" s="24"/>
      <c r="AX10" s="25"/>
      <c r="AY10" s="23"/>
      <c r="AZ10" s="23"/>
      <c r="BA10" s="24"/>
      <c r="BB10" s="25"/>
      <c r="BC10" s="23"/>
      <c r="BD10" s="23"/>
      <c r="BE10" s="21"/>
      <c r="BF10" s="22">
        <f t="shared" si="0"/>
        <v>10</v>
      </c>
      <c r="BG10" s="23">
        <f t="shared" si="1"/>
        <v>7</v>
      </c>
      <c r="BH10" s="23">
        <f t="shared" si="2"/>
        <v>8</v>
      </c>
      <c r="BI10" s="21">
        <f t="shared" si="3"/>
        <v>12</v>
      </c>
      <c r="BJ10" s="26">
        <f t="shared" si="4"/>
        <v>37</v>
      </c>
      <c r="BL10" s="15">
        <f t="shared" si="5"/>
        <v>25</v>
      </c>
      <c r="BM10" s="16">
        <f t="shared" si="6"/>
        <v>5</v>
      </c>
      <c r="BN10" s="16">
        <f t="shared" si="7"/>
        <v>2</v>
      </c>
      <c r="BO10" s="17">
        <f t="shared" si="8"/>
        <v>6</v>
      </c>
    </row>
    <row r="11" spans="2:67" s="8" customFormat="1" ht="16.95" customHeight="1" thickBot="1" x14ac:dyDescent="0.35">
      <c r="B11" s="28" t="s">
        <v>13</v>
      </c>
      <c r="C11" s="30" t="s">
        <v>14</v>
      </c>
      <c r="D11" s="29" t="s">
        <v>10</v>
      </c>
      <c r="E11" s="31">
        <v>3</v>
      </c>
      <c r="F11" s="32">
        <v>0</v>
      </c>
      <c r="G11" s="33">
        <v>1</v>
      </c>
      <c r="H11" s="33">
        <v>0</v>
      </c>
      <c r="I11" s="34">
        <v>0</v>
      </c>
      <c r="J11" s="35">
        <v>1</v>
      </c>
      <c r="K11" s="33">
        <v>1</v>
      </c>
      <c r="L11" s="33">
        <v>1</v>
      </c>
      <c r="M11" s="34">
        <v>1</v>
      </c>
      <c r="N11" s="35">
        <v>3</v>
      </c>
      <c r="O11" s="33">
        <v>3</v>
      </c>
      <c r="P11" s="33">
        <v>0</v>
      </c>
      <c r="Q11" s="34">
        <v>1</v>
      </c>
      <c r="R11" s="35">
        <v>5</v>
      </c>
      <c r="S11" s="33">
        <v>0</v>
      </c>
      <c r="T11" s="33">
        <v>0</v>
      </c>
      <c r="U11" s="34">
        <v>0</v>
      </c>
      <c r="V11" s="35">
        <v>1</v>
      </c>
      <c r="W11" s="33">
        <v>0</v>
      </c>
      <c r="X11" s="33">
        <v>1</v>
      </c>
      <c r="Y11" s="34">
        <v>2</v>
      </c>
      <c r="Z11" s="35">
        <v>1</v>
      </c>
      <c r="AA11" s="33">
        <v>2</v>
      </c>
      <c r="AB11" s="33">
        <v>0</v>
      </c>
      <c r="AC11" s="34">
        <v>1</v>
      </c>
      <c r="AD11" s="35">
        <v>3</v>
      </c>
      <c r="AE11" s="33">
        <v>5</v>
      </c>
      <c r="AF11" s="33">
        <v>5</v>
      </c>
      <c r="AG11" s="34">
        <v>5</v>
      </c>
      <c r="AH11" s="35">
        <v>1</v>
      </c>
      <c r="AI11" s="33">
        <v>1</v>
      </c>
      <c r="AJ11" s="33">
        <v>1</v>
      </c>
      <c r="AK11" s="34">
        <v>1</v>
      </c>
      <c r="AL11" s="35">
        <v>0</v>
      </c>
      <c r="AM11" s="33">
        <v>0</v>
      </c>
      <c r="AN11" s="33">
        <v>0</v>
      </c>
      <c r="AO11" s="34">
        <v>0</v>
      </c>
      <c r="AP11" s="35">
        <v>2</v>
      </c>
      <c r="AQ11" s="33">
        <v>0</v>
      </c>
      <c r="AR11" s="33">
        <v>1</v>
      </c>
      <c r="AS11" s="34">
        <v>2</v>
      </c>
      <c r="AT11" s="35"/>
      <c r="AU11" s="33"/>
      <c r="AV11" s="33"/>
      <c r="AW11" s="34"/>
      <c r="AX11" s="35"/>
      <c r="AY11" s="33"/>
      <c r="AZ11" s="33"/>
      <c r="BA11" s="34"/>
      <c r="BB11" s="35"/>
      <c r="BC11" s="33"/>
      <c r="BD11" s="33"/>
      <c r="BE11" s="31"/>
      <c r="BF11" s="32">
        <f t="shared" si="0"/>
        <v>17</v>
      </c>
      <c r="BG11" s="33">
        <f t="shared" si="1"/>
        <v>13</v>
      </c>
      <c r="BH11" s="33">
        <f t="shared" si="2"/>
        <v>9</v>
      </c>
      <c r="BI11" s="31">
        <f t="shared" si="3"/>
        <v>13</v>
      </c>
      <c r="BJ11" s="36">
        <f t="shared" si="4"/>
        <v>52</v>
      </c>
      <c r="BL11" s="46">
        <f t="shared" si="5"/>
        <v>14</v>
      </c>
      <c r="BM11" s="47">
        <f t="shared" si="6"/>
        <v>15</v>
      </c>
      <c r="BN11" s="47">
        <f t="shared" si="7"/>
        <v>4</v>
      </c>
      <c r="BO11" s="48">
        <f t="shared" si="8"/>
        <v>3</v>
      </c>
    </row>
    <row r="12" spans="2:67" s="8" customFormat="1" ht="16.95" customHeight="1" thickBot="1" x14ac:dyDescent="0.35">
      <c r="B12" s="81" t="s">
        <v>82</v>
      </c>
      <c r="C12" s="82" t="s">
        <v>67</v>
      </c>
      <c r="D12" s="82" t="s">
        <v>83</v>
      </c>
      <c r="E12" s="83">
        <v>39</v>
      </c>
      <c r="F12" s="84">
        <v>0</v>
      </c>
      <c r="G12" s="85">
        <v>0</v>
      </c>
      <c r="H12" s="85">
        <v>0</v>
      </c>
      <c r="I12" s="86">
        <v>0</v>
      </c>
      <c r="J12" s="87">
        <v>0</v>
      </c>
      <c r="K12" s="85">
        <v>0</v>
      </c>
      <c r="L12" s="85">
        <v>1</v>
      </c>
      <c r="M12" s="86">
        <v>0</v>
      </c>
      <c r="N12" s="87">
        <v>0</v>
      </c>
      <c r="O12" s="85">
        <v>0</v>
      </c>
      <c r="P12" s="85">
        <v>0</v>
      </c>
      <c r="Q12" s="86">
        <v>0</v>
      </c>
      <c r="R12" s="87">
        <v>0</v>
      </c>
      <c r="S12" s="85">
        <v>0</v>
      </c>
      <c r="T12" s="85">
        <v>0</v>
      </c>
      <c r="U12" s="86">
        <v>0</v>
      </c>
      <c r="V12" s="87">
        <v>0</v>
      </c>
      <c r="W12" s="85">
        <v>2</v>
      </c>
      <c r="X12" s="85">
        <v>3</v>
      </c>
      <c r="Y12" s="86">
        <v>1</v>
      </c>
      <c r="Z12" s="87">
        <v>0</v>
      </c>
      <c r="AA12" s="85">
        <v>0</v>
      </c>
      <c r="AB12" s="85">
        <v>0</v>
      </c>
      <c r="AC12" s="86">
        <v>0</v>
      </c>
      <c r="AD12" s="87">
        <v>0</v>
      </c>
      <c r="AE12" s="85">
        <v>0</v>
      </c>
      <c r="AF12" s="85">
        <v>0</v>
      </c>
      <c r="AG12" s="86">
        <v>1</v>
      </c>
      <c r="AH12" s="87">
        <v>2</v>
      </c>
      <c r="AI12" s="85">
        <v>2</v>
      </c>
      <c r="AJ12" s="85">
        <v>2</v>
      </c>
      <c r="AK12" s="86">
        <v>2</v>
      </c>
      <c r="AL12" s="87">
        <v>0</v>
      </c>
      <c r="AM12" s="85">
        <v>0</v>
      </c>
      <c r="AN12" s="85">
        <v>0</v>
      </c>
      <c r="AO12" s="86">
        <v>0</v>
      </c>
      <c r="AP12" s="87">
        <v>1</v>
      </c>
      <c r="AQ12" s="85">
        <v>0</v>
      </c>
      <c r="AR12" s="85">
        <v>1</v>
      </c>
      <c r="AS12" s="86">
        <v>0</v>
      </c>
      <c r="AT12" s="87"/>
      <c r="AU12" s="85"/>
      <c r="AV12" s="85"/>
      <c r="AW12" s="86"/>
      <c r="AX12" s="87"/>
      <c r="AY12" s="85"/>
      <c r="AZ12" s="85"/>
      <c r="BA12" s="86"/>
      <c r="BB12" s="87"/>
      <c r="BC12" s="85"/>
      <c r="BD12" s="85"/>
      <c r="BE12" s="83"/>
      <c r="BF12" s="84">
        <f t="shared" si="0"/>
        <v>3</v>
      </c>
      <c r="BG12" s="85">
        <f t="shared" si="1"/>
        <v>4</v>
      </c>
      <c r="BH12" s="85">
        <f t="shared" si="2"/>
        <v>7</v>
      </c>
      <c r="BI12" s="83">
        <f t="shared" si="3"/>
        <v>4</v>
      </c>
      <c r="BJ12" s="88">
        <f t="shared" si="4"/>
        <v>18</v>
      </c>
      <c r="BL12" s="84">
        <f t="shared" si="5"/>
        <v>29</v>
      </c>
      <c r="BM12" s="85">
        <f t="shared" si="6"/>
        <v>5</v>
      </c>
      <c r="BN12" s="85">
        <f t="shared" si="7"/>
        <v>5</v>
      </c>
      <c r="BO12" s="83">
        <f t="shared" si="8"/>
        <v>1</v>
      </c>
    </row>
    <row r="13" spans="2:67" s="8" customFormat="1" ht="16.95" customHeight="1" x14ac:dyDescent="0.3">
      <c r="B13" s="49" t="s">
        <v>42</v>
      </c>
      <c r="C13" s="50" t="s">
        <v>77</v>
      </c>
      <c r="D13" s="51" t="s">
        <v>19</v>
      </c>
      <c r="E13" s="17">
        <v>36</v>
      </c>
      <c r="F13" s="15">
        <v>0</v>
      </c>
      <c r="G13" s="16">
        <v>0</v>
      </c>
      <c r="H13" s="16">
        <v>0</v>
      </c>
      <c r="I13" s="56">
        <v>0</v>
      </c>
      <c r="J13" s="54">
        <v>1</v>
      </c>
      <c r="K13" s="16">
        <v>1</v>
      </c>
      <c r="L13" s="16">
        <v>0</v>
      </c>
      <c r="M13" s="56">
        <v>0</v>
      </c>
      <c r="N13" s="54">
        <v>0</v>
      </c>
      <c r="O13" s="16">
        <v>0</v>
      </c>
      <c r="P13" s="16">
        <v>0</v>
      </c>
      <c r="Q13" s="56">
        <v>0</v>
      </c>
      <c r="R13" s="54">
        <v>0</v>
      </c>
      <c r="S13" s="16">
        <v>0</v>
      </c>
      <c r="T13" s="16">
        <v>0</v>
      </c>
      <c r="U13" s="56">
        <v>1</v>
      </c>
      <c r="V13" s="54">
        <v>1</v>
      </c>
      <c r="W13" s="16">
        <v>1</v>
      </c>
      <c r="X13" s="16">
        <v>0</v>
      </c>
      <c r="Y13" s="56">
        <v>1</v>
      </c>
      <c r="Z13" s="54">
        <v>0</v>
      </c>
      <c r="AA13" s="16">
        <v>0</v>
      </c>
      <c r="AB13" s="16">
        <v>0</v>
      </c>
      <c r="AC13" s="56">
        <v>0</v>
      </c>
      <c r="AD13" s="54">
        <v>0</v>
      </c>
      <c r="AE13" s="16">
        <v>0</v>
      </c>
      <c r="AF13" s="16">
        <v>0</v>
      </c>
      <c r="AG13" s="56">
        <v>0</v>
      </c>
      <c r="AH13" s="54">
        <v>1</v>
      </c>
      <c r="AI13" s="16">
        <v>0</v>
      </c>
      <c r="AJ13" s="16">
        <v>0</v>
      </c>
      <c r="AK13" s="56">
        <v>0</v>
      </c>
      <c r="AL13" s="54">
        <v>0</v>
      </c>
      <c r="AM13" s="16">
        <v>0</v>
      </c>
      <c r="AN13" s="16">
        <v>0</v>
      </c>
      <c r="AO13" s="56">
        <v>0</v>
      </c>
      <c r="AP13" s="54">
        <v>2</v>
      </c>
      <c r="AQ13" s="16">
        <v>3</v>
      </c>
      <c r="AR13" s="16">
        <v>0</v>
      </c>
      <c r="AS13" s="56">
        <v>1</v>
      </c>
      <c r="AT13" s="54"/>
      <c r="AU13" s="16"/>
      <c r="AV13" s="16"/>
      <c r="AW13" s="56"/>
      <c r="AX13" s="54"/>
      <c r="AY13" s="16"/>
      <c r="AZ13" s="16"/>
      <c r="BA13" s="56"/>
      <c r="BB13" s="54"/>
      <c r="BC13" s="16"/>
      <c r="BD13" s="16"/>
      <c r="BE13" s="17"/>
      <c r="BF13" s="15">
        <f t="shared" si="0"/>
        <v>5</v>
      </c>
      <c r="BG13" s="16">
        <f t="shared" si="1"/>
        <v>5</v>
      </c>
      <c r="BH13" s="16">
        <f t="shared" si="2"/>
        <v>0</v>
      </c>
      <c r="BI13" s="17">
        <f t="shared" si="3"/>
        <v>3</v>
      </c>
      <c r="BJ13" s="57">
        <f t="shared" si="4"/>
        <v>13</v>
      </c>
      <c r="BL13" s="15">
        <f t="shared" si="5"/>
        <v>30</v>
      </c>
      <c r="BM13" s="16">
        <f t="shared" si="6"/>
        <v>8</v>
      </c>
      <c r="BN13" s="16">
        <f t="shared" si="7"/>
        <v>1</v>
      </c>
      <c r="BO13" s="17">
        <f t="shared" si="8"/>
        <v>1</v>
      </c>
    </row>
    <row r="14" spans="2:67" s="8" customFormat="1" ht="16.95" customHeight="1" x14ac:dyDescent="0.3">
      <c r="B14" s="18" t="s">
        <v>22</v>
      </c>
      <c r="C14" s="19" t="s">
        <v>23</v>
      </c>
      <c r="D14" s="20" t="s">
        <v>19</v>
      </c>
      <c r="E14" s="21">
        <v>7</v>
      </c>
      <c r="F14" s="22">
        <v>0</v>
      </c>
      <c r="G14" s="23">
        <v>0</v>
      </c>
      <c r="H14" s="23">
        <v>0</v>
      </c>
      <c r="I14" s="24">
        <v>0</v>
      </c>
      <c r="J14" s="25">
        <v>0</v>
      </c>
      <c r="K14" s="23">
        <v>0</v>
      </c>
      <c r="L14" s="23">
        <v>0</v>
      </c>
      <c r="M14" s="24">
        <v>3</v>
      </c>
      <c r="N14" s="25">
        <v>0</v>
      </c>
      <c r="O14" s="23">
        <v>0</v>
      </c>
      <c r="P14" s="23">
        <v>0</v>
      </c>
      <c r="Q14" s="24">
        <v>0</v>
      </c>
      <c r="R14" s="25">
        <v>0</v>
      </c>
      <c r="S14" s="23">
        <v>0</v>
      </c>
      <c r="T14" s="23">
        <v>0</v>
      </c>
      <c r="U14" s="24">
        <v>0</v>
      </c>
      <c r="V14" s="25">
        <v>0</v>
      </c>
      <c r="W14" s="23">
        <v>2</v>
      </c>
      <c r="X14" s="23">
        <v>1</v>
      </c>
      <c r="Y14" s="24">
        <v>3</v>
      </c>
      <c r="Z14" s="25">
        <v>0</v>
      </c>
      <c r="AA14" s="23">
        <v>0</v>
      </c>
      <c r="AB14" s="23">
        <v>0</v>
      </c>
      <c r="AC14" s="24">
        <v>0</v>
      </c>
      <c r="AD14" s="25">
        <v>0</v>
      </c>
      <c r="AE14" s="23">
        <v>1</v>
      </c>
      <c r="AF14" s="23">
        <v>0</v>
      </c>
      <c r="AG14" s="24">
        <v>0</v>
      </c>
      <c r="AH14" s="25">
        <v>0</v>
      </c>
      <c r="AI14" s="23">
        <v>0</v>
      </c>
      <c r="AJ14" s="23">
        <v>0</v>
      </c>
      <c r="AK14" s="24">
        <v>1</v>
      </c>
      <c r="AL14" s="25">
        <v>0</v>
      </c>
      <c r="AM14" s="23">
        <v>0</v>
      </c>
      <c r="AN14" s="23">
        <v>0</v>
      </c>
      <c r="AO14" s="24">
        <v>0</v>
      </c>
      <c r="AP14" s="25">
        <v>0</v>
      </c>
      <c r="AQ14" s="23">
        <v>3</v>
      </c>
      <c r="AR14" s="23">
        <v>1</v>
      </c>
      <c r="AS14" s="24">
        <v>0</v>
      </c>
      <c r="AT14" s="25"/>
      <c r="AU14" s="23"/>
      <c r="AV14" s="23"/>
      <c r="AW14" s="24"/>
      <c r="AX14" s="25"/>
      <c r="AY14" s="23"/>
      <c r="AZ14" s="23"/>
      <c r="BA14" s="24"/>
      <c r="BB14" s="25"/>
      <c r="BC14" s="23"/>
      <c r="BD14" s="23"/>
      <c r="BE14" s="21"/>
      <c r="BF14" s="22">
        <f t="shared" si="0"/>
        <v>0</v>
      </c>
      <c r="BG14" s="23">
        <f t="shared" si="1"/>
        <v>6</v>
      </c>
      <c r="BH14" s="23">
        <f t="shared" si="2"/>
        <v>2</v>
      </c>
      <c r="BI14" s="21">
        <f t="shared" si="3"/>
        <v>7</v>
      </c>
      <c r="BJ14" s="26">
        <f t="shared" si="4"/>
        <v>15</v>
      </c>
      <c r="BL14" s="15">
        <f t="shared" si="5"/>
        <v>32</v>
      </c>
      <c r="BM14" s="16">
        <f t="shared" si="6"/>
        <v>4</v>
      </c>
      <c r="BN14" s="16">
        <f t="shared" si="7"/>
        <v>1</v>
      </c>
      <c r="BO14" s="17">
        <f t="shared" si="8"/>
        <v>3</v>
      </c>
    </row>
    <row r="15" spans="2:67" s="8" customFormat="1" ht="16.95" customHeight="1" x14ac:dyDescent="0.3">
      <c r="B15" s="27" t="s">
        <v>78</v>
      </c>
      <c r="C15" s="20" t="s">
        <v>79</v>
      </c>
      <c r="D15" s="20" t="s">
        <v>19</v>
      </c>
      <c r="E15" s="21">
        <v>37</v>
      </c>
      <c r="F15" s="22">
        <v>0</v>
      </c>
      <c r="G15" s="23">
        <v>0</v>
      </c>
      <c r="H15" s="23">
        <v>0</v>
      </c>
      <c r="I15" s="24">
        <v>0</v>
      </c>
      <c r="J15" s="25">
        <v>5</v>
      </c>
      <c r="K15" s="23">
        <v>0</v>
      </c>
      <c r="L15" s="23">
        <v>0</v>
      </c>
      <c r="M15" s="24">
        <v>0</v>
      </c>
      <c r="N15" s="25">
        <v>0</v>
      </c>
      <c r="O15" s="23">
        <v>0</v>
      </c>
      <c r="P15" s="23">
        <v>0</v>
      </c>
      <c r="Q15" s="24">
        <v>0</v>
      </c>
      <c r="R15" s="25">
        <v>0</v>
      </c>
      <c r="S15" s="23">
        <v>0</v>
      </c>
      <c r="T15" s="23">
        <v>0</v>
      </c>
      <c r="U15" s="24">
        <v>0</v>
      </c>
      <c r="V15" s="25">
        <v>2</v>
      </c>
      <c r="W15" s="23">
        <v>2</v>
      </c>
      <c r="X15" s="23">
        <v>0</v>
      </c>
      <c r="Y15" s="24">
        <v>5</v>
      </c>
      <c r="Z15" s="25">
        <v>0</v>
      </c>
      <c r="AA15" s="23">
        <v>0</v>
      </c>
      <c r="AB15" s="23">
        <v>0</v>
      </c>
      <c r="AC15" s="24">
        <v>0</v>
      </c>
      <c r="AD15" s="25">
        <v>0</v>
      </c>
      <c r="AE15" s="23">
        <v>1</v>
      </c>
      <c r="AF15" s="23">
        <v>0</v>
      </c>
      <c r="AG15" s="24">
        <v>0</v>
      </c>
      <c r="AH15" s="25">
        <v>5</v>
      </c>
      <c r="AI15" s="23">
        <v>0</v>
      </c>
      <c r="AJ15" s="23">
        <v>0</v>
      </c>
      <c r="AK15" s="24">
        <v>0</v>
      </c>
      <c r="AL15" s="25">
        <v>1</v>
      </c>
      <c r="AM15" s="23">
        <v>0</v>
      </c>
      <c r="AN15" s="23">
        <v>0</v>
      </c>
      <c r="AO15" s="24">
        <v>0</v>
      </c>
      <c r="AP15" s="25">
        <v>0</v>
      </c>
      <c r="AQ15" s="23">
        <v>0</v>
      </c>
      <c r="AR15" s="23">
        <v>1</v>
      </c>
      <c r="AS15" s="24">
        <v>0</v>
      </c>
      <c r="AT15" s="25"/>
      <c r="AU15" s="23"/>
      <c r="AV15" s="23"/>
      <c r="AW15" s="24"/>
      <c r="AX15" s="25"/>
      <c r="AY15" s="23"/>
      <c r="AZ15" s="23"/>
      <c r="BA15" s="24"/>
      <c r="BB15" s="25"/>
      <c r="BC15" s="23"/>
      <c r="BD15" s="23"/>
      <c r="BE15" s="21"/>
      <c r="BF15" s="22">
        <f t="shared" si="0"/>
        <v>13</v>
      </c>
      <c r="BG15" s="23">
        <f t="shared" si="1"/>
        <v>3</v>
      </c>
      <c r="BH15" s="23">
        <f t="shared" si="2"/>
        <v>1</v>
      </c>
      <c r="BI15" s="21">
        <f t="shared" si="3"/>
        <v>5</v>
      </c>
      <c r="BJ15" s="26">
        <f t="shared" si="4"/>
        <v>22</v>
      </c>
      <c r="BL15" s="15">
        <f t="shared" si="5"/>
        <v>32</v>
      </c>
      <c r="BM15" s="16">
        <f t="shared" si="6"/>
        <v>3</v>
      </c>
      <c r="BN15" s="16">
        <f t="shared" si="7"/>
        <v>2</v>
      </c>
      <c r="BO15" s="17">
        <f t="shared" si="8"/>
        <v>0</v>
      </c>
    </row>
    <row r="16" spans="2:67" s="8" customFormat="1" ht="16.95" customHeight="1" x14ac:dyDescent="0.3">
      <c r="B16" s="18" t="s">
        <v>28</v>
      </c>
      <c r="C16" s="19" t="s">
        <v>29</v>
      </c>
      <c r="D16" s="20" t="s">
        <v>19</v>
      </c>
      <c r="E16" s="21">
        <v>10</v>
      </c>
      <c r="F16" s="22">
        <v>0</v>
      </c>
      <c r="G16" s="23">
        <v>0</v>
      </c>
      <c r="H16" s="23">
        <v>1</v>
      </c>
      <c r="I16" s="24">
        <v>0</v>
      </c>
      <c r="J16" s="25">
        <v>1</v>
      </c>
      <c r="K16" s="23">
        <v>0</v>
      </c>
      <c r="L16" s="23">
        <v>1</v>
      </c>
      <c r="M16" s="24">
        <v>0</v>
      </c>
      <c r="N16" s="25">
        <v>0</v>
      </c>
      <c r="O16" s="23">
        <v>0</v>
      </c>
      <c r="P16" s="23">
        <v>0</v>
      </c>
      <c r="Q16" s="24">
        <v>0</v>
      </c>
      <c r="R16" s="25">
        <v>0</v>
      </c>
      <c r="S16" s="23">
        <v>0</v>
      </c>
      <c r="T16" s="23">
        <v>0</v>
      </c>
      <c r="U16" s="24">
        <v>1</v>
      </c>
      <c r="V16" s="25">
        <v>2</v>
      </c>
      <c r="W16" s="23">
        <v>0</v>
      </c>
      <c r="X16" s="23">
        <v>0</v>
      </c>
      <c r="Y16" s="24">
        <v>0</v>
      </c>
      <c r="Z16" s="25">
        <v>0</v>
      </c>
      <c r="AA16" s="23">
        <v>0</v>
      </c>
      <c r="AB16" s="23">
        <v>0</v>
      </c>
      <c r="AC16" s="24">
        <v>0</v>
      </c>
      <c r="AD16" s="25">
        <v>1</v>
      </c>
      <c r="AE16" s="23">
        <v>0</v>
      </c>
      <c r="AF16" s="23">
        <v>0</v>
      </c>
      <c r="AG16" s="24">
        <v>0</v>
      </c>
      <c r="AH16" s="25">
        <v>0</v>
      </c>
      <c r="AI16" s="23">
        <v>0</v>
      </c>
      <c r="AJ16" s="23">
        <v>1</v>
      </c>
      <c r="AK16" s="24">
        <v>0</v>
      </c>
      <c r="AL16" s="25">
        <v>1</v>
      </c>
      <c r="AM16" s="23">
        <v>3</v>
      </c>
      <c r="AN16" s="23">
        <v>1</v>
      </c>
      <c r="AO16" s="24">
        <v>1</v>
      </c>
      <c r="AP16" s="25">
        <v>5</v>
      </c>
      <c r="AQ16" s="23">
        <v>5</v>
      </c>
      <c r="AR16" s="23">
        <v>2</v>
      </c>
      <c r="AS16" s="24">
        <v>0</v>
      </c>
      <c r="AT16" s="25"/>
      <c r="AU16" s="23"/>
      <c r="AV16" s="23"/>
      <c r="AW16" s="24"/>
      <c r="AX16" s="25"/>
      <c r="AY16" s="23"/>
      <c r="AZ16" s="23"/>
      <c r="BA16" s="24"/>
      <c r="BB16" s="25"/>
      <c r="BC16" s="23"/>
      <c r="BD16" s="23"/>
      <c r="BE16" s="21"/>
      <c r="BF16" s="22">
        <f t="shared" si="0"/>
        <v>10</v>
      </c>
      <c r="BG16" s="23">
        <f t="shared" si="1"/>
        <v>8</v>
      </c>
      <c r="BH16" s="23">
        <f t="shared" si="2"/>
        <v>6</v>
      </c>
      <c r="BI16" s="21">
        <f t="shared" si="3"/>
        <v>2</v>
      </c>
      <c r="BJ16" s="26">
        <f t="shared" si="4"/>
        <v>26</v>
      </c>
      <c r="BL16" s="15">
        <f t="shared" si="5"/>
        <v>26</v>
      </c>
      <c r="BM16" s="16">
        <f t="shared" si="6"/>
        <v>9</v>
      </c>
      <c r="BN16" s="16">
        <f t="shared" si="7"/>
        <v>2</v>
      </c>
      <c r="BO16" s="17">
        <f t="shared" si="8"/>
        <v>1</v>
      </c>
    </row>
    <row r="17" spans="2:67" s="8" customFormat="1" ht="16.95" customHeight="1" x14ac:dyDescent="0.3">
      <c r="B17" s="18" t="s">
        <v>20</v>
      </c>
      <c r="C17" s="19" t="s">
        <v>21</v>
      </c>
      <c r="D17" s="20" t="s">
        <v>19</v>
      </c>
      <c r="E17" s="21">
        <v>6</v>
      </c>
      <c r="F17" s="22">
        <v>2</v>
      </c>
      <c r="G17" s="23">
        <v>1</v>
      </c>
      <c r="H17" s="23">
        <v>0</v>
      </c>
      <c r="I17" s="24">
        <v>0</v>
      </c>
      <c r="J17" s="25">
        <v>0</v>
      </c>
      <c r="K17" s="23">
        <v>0</v>
      </c>
      <c r="L17" s="23">
        <v>0</v>
      </c>
      <c r="M17" s="24">
        <v>0</v>
      </c>
      <c r="N17" s="25">
        <v>0</v>
      </c>
      <c r="O17" s="23">
        <v>0</v>
      </c>
      <c r="P17" s="23">
        <v>0</v>
      </c>
      <c r="Q17" s="24">
        <v>0</v>
      </c>
      <c r="R17" s="25">
        <v>0</v>
      </c>
      <c r="S17" s="23">
        <v>0</v>
      </c>
      <c r="T17" s="23">
        <v>1</v>
      </c>
      <c r="U17" s="24">
        <v>0</v>
      </c>
      <c r="V17" s="25">
        <v>1</v>
      </c>
      <c r="W17" s="23">
        <v>2</v>
      </c>
      <c r="X17" s="23">
        <v>3</v>
      </c>
      <c r="Y17" s="24">
        <v>5</v>
      </c>
      <c r="Z17" s="25">
        <v>0</v>
      </c>
      <c r="AA17" s="23">
        <v>0</v>
      </c>
      <c r="AB17" s="23">
        <v>0</v>
      </c>
      <c r="AC17" s="24">
        <v>0</v>
      </c>
      <c r="AD17" s="25">
        <v>2</v>
      </c>
      <c r="AE17" s="23">
        <v>0</v>
      </c>
      <c r="AF17" s="23">
        <v>1</v>
      </c>
      <c r="AG17" s="24">
        <v>3</v>
      </c>
      <c r="AH17" s="25">
        <v>0</v>
      </c>
      <c r="AI17" s="23">
        <v>1</v>
      </c>
      <c r="AJ17" s="23">
        <v>1</v>
      </c>
      <c r="AK17" s="24">
        <v>0</v>
      </c>
      <c r="AL17" s="25">
        <v>0</v>
      </c>
      <c r="AM17" s="23">
        <v>0</v>
      </c>
      <c r="AN17" s="23">
        <v>0</v>
      </c>
      <c r="AO17" s="24">
        <v>1</v>
      </c>
      <c r="AP17" s="25">
        <v>5</v>
      </c>
      <c r="AQ17" s="23">
        <v>3</v>
      </c>
      <c r="AR17" s="23">
        <v>3</v>
      </c>
      <c r="AS17" s="24">
        <v>1</v>
      </c>
      <c r="AT17" s="25"/>
      <c r="AU17" s="23"/>
      <c r="AV17" s="23"/>
      <c r="AW17" s="24"/>
      <c r="AX17" s="25"/>
      <c r="AY17" s="23"/>
      <c r="AZ17" s="23"/>
      <c r="BA17" s="24"/>
      <c r="BB17" s="25"/>
      <c r="BC17" s="23"/>
      <c r="BD17" s="23"/>
      <c r="BE17" s="21"/>
      <c r="BF17" s="22">
        <f t="shared" si="0"/>
        <v>10</v>
      </c>
      <c r="BG17" s="23">
        <f t="shared" si="1"/>
        <v>7</v>
      </c>
      <c r="BH17" s="23">
        <f t="shared" si="2"/>
        <v>9</v>
      </c>
      <c r="BI17" s="21">
        <f t="shared" si="3"/>
        <v>10</v>
      </c>
      <c r="BJ17" s="26">
        <f t="shared" si="4"/>
        <v>36</v>
      </c>
      <c r="BL17" s="15">
        <f t="shared" si="5"/>
        <v>23</v>
      </c>
      <c r="BM17" s="16">
        <f t="shared" si="6"/>
        <v>8</v>
      </c>
      <c r="BN17" s="16">
        <f t="shared" si="7"/>
        <v>3</v>
      </c>
      <c r="BO17" s="17">
        <f t="shared" si="8"/>
        <v>4</v>
      </c>
    </row>
    <row r="18" spans="2:67" s="8" customFormat="1" ht="16.95" customHeight="1" thickBot="1" x14ac:dyDescent="0.35">
      <c r="B18" s="28" t="s">
        <v>26</v>
      </c>
      <c r="C18" s="30" t="s">
        <v>27</v>
      </c>
      <c r="D18" s="29" t="s">
        <v>19</v>
      </c>
      <c r="E18" s="31">
        <v>9</v>
      </c>
      <c r="F18" s="32">
        <v>0</v>
      </c>
      <c r="G18" s="33">
        <v>0</v>
      </c>
      <c r="H18" s="33">
        <v>0</v>
      </c>
      <c r="I18" s="34">
        <v>0</v>
      </c>
      <c r="J18" s="35">
        <v>1</v>
      </c>
      <c r="K18" s="33">
        <v>1</v>
      </c>
      <c r="L18" s="33">
        <v>1</v>
      </c>
      <c r="M18" s="34">
        <v>0</v>
      </c>
      <c r="N18" s="35">
        <v>0</v>
      </c>
      <c r="O18" s="33">
        <v>0</v>
      </c>
      <c r="P18" s="33">
        <v>0</v>
      </c>
      <c r="Q18" s="34">
        <v>0</v>
      </c>
      <c r="R18" s="35">
        <v>0</v>
      </c>
      <c r="S18" s="33">
        <v>1</v>
      </c>
      <c r="T18" s="33">
        <v>0</v>
      </c>
      <c r="U18" s="34">
        <v>0</v>
      </c>
      <c r="V18" s="35">
        <v>1</v>
      </c>
      <c r="W18" s="33">
        <v>3</v>
      </c>
      <c r="X18" s="33">
        <v>1</v>
      </c>
      <c r="Y18" s="34">
        <v>1</v>
      </c>
      <c r="Z18" s="35">
        <v>0</v>
      </c>
      <c r="AA18" s="33">
        <v>1</v>
      </c>
      <c r="AB18" s="33">
        <v>3</v>
      </c>
      <c r="AC18" s="34">
        <v>0</v>
      </c>
      <c r="AD18" s="35">
        <v>1</v>
      </c>
      <c r="AE18" s="33">
        <v>1</v>
      </c>
      <c r="AF18" s="33">
        <v>1</v>
      </c>
      <c r="AG18" s="34">
        <v>0</v>
      </c>
      <c r="AH18" s="35">
        <v>1</v>
      </c>
      <c r="AI18" s="33">
        <v>1</v>
      </c>
      <c r="AJ18" s="33">
        <v>0</v>
      </c>
      <c r="AK18" s="34">
        <v>1</v>
      </c>
      <c r="AL18" s="35">
        <v>0</v>
      </c>
      <c r="AM18" s="33">
        <v>0</v>
      </c>
      <c r="AN18" s="33">
        <v>0</v>
      </c>
      <c r="AO18" s="34">
        <v>0</v>
      </c>
      <c r="AP18" s="35">
        <v>5</v>
      </c>
      <c r="AQ18" s="33">
        <v>3</v>
      </c>
      <c r="AR18" s="33">
        <v>5</v>
      </c>
      <c r="AS18" s="34">
        <v>3</v>
      </c>
      <c r="AT18" s="35"/>
      <c r="AU18" s="33"/>
      <c r="AV18" s="33"/>
      <c r="AW18" s="34"/>
      <c r="AX18" s="35"/>
      <c r="AY18" s="33"/>
      <c r="AZ18" s="33"/>
      <c r="BA18" s="34"/>
      <c r="BB18" s="35"/>
      <c r="BC18" s="33"/>
      <c r="BD18" s="33"/>
      <c r="BE18" s="31"/>
      <c r="BF18" s="32">
        <f t="shared" si="0"/>
        <v>9</v>
      </c>
      <c r="BG18" s="33">
        <f t="shared" si="1"/>
        <v>11</v>
      </c>
      <c r="BH18" s="33">
        <f t="shared" si="2"/>
        <v>11</v>
      </c>
      <c r="BI18" s="31">
        <f t="shared" si="3"/>
        <v>5</v>
      </c>
      <c r="BJ18" s="36">
        <f t="shared" si="4"/>
        <v>36</v>
      </c>
      <c r="BL18" s="46">
        <f t="shared" si="5"/>
        <v>20</v>
      </c>
      <c r="BM18" s="47">
        <f t="shared" si="6"/>
        <v>14</v>
      </c>
      <c r="BN18" s="47">
        <f t="shared" si="7"/>
        <v>0</v>
      </c>
      <c r="BO18" s="48">
        <f t="shared" si="8"/>
        <v>4</v>
      </c>
    </row>
    <row r="19" spans="2:67" s="8" customFormat="1" ht="16.95" customHeight="1" x14ac:dyDescent="0.3">
      <c r="B19" s="49" t="s">
        <v>68</v>
      </c>
      <c r="C19" s="50" t="s">
        <v>69</v>
      </c>
      <c r="D19" s="51" t="s">
        <v>70</v>
      </c>
      <c r="E19" s="17">
        <v>31</v>
      </c>
      <c r="F19" s="15">
        <v>0</v>
      </c>
      <c r="G19" s="16">
        <v>0</v>
      </c>
      <c r="H19" s="16">
        <v>0</v>
      </c>
      <c r="I19" s="56">
        <v>0</v>
      </c>
      <c r="J19" s="54">
        <v>2</v>
      </c>
      <c r="K19" s="16">
        <v>1</v>
      </c>
      <c r="L19" s="16">
        <v>1</v>
      </c>
      <c r="M19" s="56">
        <v>0</v>
      </c>
      <c r="N19" s="54">
        <v>0</v>
      </c>
      <c r="O19" s="16">
        <v>0</v>
      </c>
      <c r="P19" s="16">
        <v>0</v>
      </c>
      <c r="Q19" s="56">
        <v>0</v>
      </c>
      <c r="R19" s="54">
        <v>0</v>
      </c>
      <c r="S19" s="16">
        <v>0</v>
      </c>
      <c r="T19" s="16">
        <v>0</v>
      </c>
      <c r="U19" s="56">
        <v>0</v>
      </c>
      <c r="V19" s="54">
        <v>0</v>
      </c>
      <c r="W19" s="16">
        <v>1</v>
      </c>
      <c r="X19" s="16">
        <v>1</v>
      </c>
      <c r="Y19" s="56">
        <v>1</v>
      </c>
      <c r="Z19" s="54">
        <v>0</v>
      </c>
      <c r="AA19" s="16">
        <v>0</v>
      </c>
      <c r="AB19" s="16">
        <v>0</v>
      </c>
      <c r="AC19" s="56">
        <v>0</v>
      </c>
      <c r="AD19" s="54">
        <v>0</v>
      </c>
      <c r="AE19" s="16">
        <v>0</v>
      </c>
      <c r="AF19" s="16">
        <v>0</v>
      </c>
      <c r="AG19" s="56">
        <v>0</v>
      </c>
      <c r="AH19" s="54">
        <v>1</v>
      </c>
      <c r="AI19" s="16">
        <v>1</v>
      </c>
      <c r="AJ19" s="16">
        <v>0</v>
      </c>
      <c r="AK19" s="56">
        <v>0</v>
      </c>
      <c r="AL19" s="54">
        <v>1</v>
      </c>
      <c r="AM19" s="16">
        <v>0</v>
      </c>
      <c r="AN19" s="16">
        <v>0</v>
      </c>
      <c r="AO19" s="56">
        <v>0</v>
      </c>
      <c r="AP19" s="54">
        <v>0</v>
      </c>
      <c r="AQ19" s="16">
        <v>0</v>
      </c>
      <c r="AR19" s="16">
        <v>0</v>
      </c>
      <c r="AS19" s="56">
        <v>0</v>
      </c>
      <c r="AT19" s="54"/>
      <c r="AU19" s="16"/>
      <c r="AV19" s="16"/>
      <c r="AW19" s="56"/>
      <c r="AX19" s="54"/>
      <c r="AY19" s="16"/>
      <c r="AZ19" s="16"/>
      <c r="BA19" s="56"/>
      <c r="BB19" s="54"/>
      <c r="BC19" s="16"/>
      <c r="BD19" s="16"/>
      <c r="BE19" s="17"/>
      <c r="BF19" s="15">
        <f t="shared" si="0"/>
        <v>4</v>
      </c>
      <c r="BG19" s="16">
        <f t="shared" si="1"/>
        <v>3</v>
      </c>
      <c r="BH19" s="16">
        <f t="shared" si="2"/>
        <v>2</v>
      </c>
      <c r="BI19" s="17">
        <f t="shared" si="3"/>
        <v>1</v>
      </c>
      <c r="BJ19" s="57">
        <f t="shared" si="4"/>
        <v>10</v>
      </c>
      <c r="BL19" s="15">
        <f t="shared" si="5"/>
        <v>31</v>
      </c>
      <c r="BM19" s="16">
        <f t="shared" si="6"/>
        <v>8</v>
      </c>
      <c r="BN19" s="16">
        <f t="shared" si="7"/>
        <v>1</v>
      </c>
      <c r="BO19" s="17">
        <f t="shared" si="8"/>
        <v>0</v>
      </c>
    </row>
    <row r="20" spans="2:67" s="8" customFormat="1" ht="16.95" customHeight="1" x14ac:dyDescent="0.3">
      <c r="B20" s="18" t="s">
        <v>71</v>
      </c>
      <c r="C20" s="19" t="s">
        <v>72</v>
      </c>
      <c r="D20" s="20" t="s">
        <v>70</v>
      </c>
      <c r="E20" s="21">
        <v>32</v>
      </c>
      <c r="F20" s="22">
        <v>0</v>
      </c>
      <c r="G20" s="23">
        <v>0</v>
      </c>
      <c r="H20" s="23">
        <v>0</v>
      </c>
      <c r="I20" s="24">
        <v>0</v>
      </c>
      <c r="J20" s="25">
        <v>1</v>
      </c>
      <c r="K20" s="23">
        <v>3</v>
      </c>
      <c r="L20" s="23">
        <v>5</v>
      </c>
      <c r="M20" s="24">
        <v>0</v>
      </c>
      <c r="N20" s="25">
        <v>0</v>
      </c>
      <c r="O20" s="23">
        <v>0</v>
      </c>
      <c r="P20" s="23">
        <v>0</v>
      </c>
      <c r="Q20" s="24">
        <v>0</v>
      </c>
      <c r="R20" s="25">
        <v>0</v>
      </c>
      <c r="S20" s="23">
        <v>0</v>
      </c>
      <c r="T20" s="23">
        <v>0</v>
      </c>
      <c r="U20" s="24">
        <v>0</v>
      </c>
      <c r="V20" s="25">
        <v>0</v>
      </c>
      <c r="W20" s="23">
        <v>0</v>
      </c>
      <c r="X20" s="23">
        <v>0</v>
      </c>
      <c r="Y20" s="24">
        <v>0</v>
      </c>
      <c r="Z20" s="25">
        <v>0</v>
      </c>
      <c r="AA20" s="23">
        <v>0</v>
      </c>
      <c r="AB20" s="23">
        <v>0</v>
      </c>
      <c r="AC20" s="24">
        <v>0</v>
      </c>
      <c r="AD20" s="25">
        <v>1</v>
      </c>
      <c r="AE20" s="23">
        <v>0</v>
      </c>
      <c r="AF20" s="23">
        <v>0</v>
      </c>
      <c r="AG20" s="24">
        <v>1</v>
      </c>
      <c r="AH20" s="25">
        <v>0</v>
      </c>
      <c r="AI20" s="23">
        <v>0</v>
      </c>
      <c r="AJ20" s="23">
        <v>2</v>
      </c>
      <c r="AK20" s="24">
        <v>2</v>
      </c>
      <c r="AL20" s="25">
        <v>1</v>
      </c>
      <c r="AM20" s="23">
        <v>1</v>
      </c>
      <c r="AN20" s="23">
        <v>0</v>
      </c>
      <c r="AO20" s="24">
        <v>0</v>
      </c>
      <c r="AP20" s="25">
        <v>0</v>
      </c>
      <c r="AQ20" s="23">
        <v>0</v>
      </c>
      <c r="AR20" s="23">
        <v>1</v>
      </c>
      <c r="AS20" s="24">
        <v>1</v>
      </c>
      <c r="AT20" s="25"/>
      <c r="AU20" s="23"/>
      <c r="AV20" s="23"/>
      <c r="AW20" s="24"/>
      <c r="AX20" s="25"/>
      <c r="AY20" s="23"/>
      <c r="AZ20" s="23"/>
      <c r="BA20" s="24"/>
      <c r="BB20" s="25"/>
      <c r="BC20" s="23"/>
      <c r="BD20" s="23"/>
      <c r="BE20" s="21"/>
      <c r="BF20" s="22">
        <f t="shared" si="0"/>
        <v>3</v>
      </c>
      <c r="BG20" s="23">
        <f t="shared" si="1"/>
        <v>4</v>
      </c>
      <c r="BH20" s="23">
        <f t="shared" si="2"/>
        <v>8</v>
      </c>
      <c r="BI20" s="21">
        <f t="shared" si="3"/>
        <v>4</v>
      </c>
      <c r="BJ20" s="26">
        <f t="shared" si="4"/>
        <v>19</v>
      </c>
      <c r="BL20" s="15">
        <f t="shared" si="5"/>
        <v>29</v>
      </c>
      <c r="BM20" s="16">
        <f t="shared" si="6"/>
        <v>7</v>
      </c>
      <c r="BN20" s="16">
        <f t="shared" si="7"/>
        <v>2</v>
      </c>
      <c r="BO20" s="17">
        <f t="shared" si="8"/>
        <v>1</v>
      </c>
    </row>
    <row r="21" spans="2:67" s="8" customFormat="1" ht="16.95" customHeight="1" x14ac:dyDescent="0.3">
      <c r="B21" s="18" t="s">
        <v>24</v>
      </c>
      <c r="C21" s="19" t="s">
        <v>51</v>
      </c>
      <c r="D21" s="20" t="s">
        <v>70</v>
      </c>
      <c r="E21" s="21">
        <v>33</v>
      </c>
      <c r="F21" s="22">
        <v>0</v>
      </c>
      <c r="G21" s="23">
        <v>0</v>
      </c>
      <c r="H21" s="23">
        <v>0</v>
      </c>
      <c r="I21" s="24">
        <v>0</v>
      </c>
      <c r="J21" s="25">
        <v>1</v>
      </c>
      <c r="K21" s="23">
        <v>1</v>
      </c>
      <c r="L21" s="23">
        <v>1</v>
      </c>
      <c r="M21" s="24">
        <v>0</v>
      </c>
      <c r="N21" s="25">
        <v>0</v>
      </c>
      <c r="O21" s="23">
        <v>0</v>
      </c>
      <c r="P21" s="23">
        <v>0</v>
      </c>
      <c r="Q21" s="24">
        <v>0</v>
      </c>
      <c r="R21" s="25">
        <v>0</v>
      </c>
      <c r="S21" s="23">
        <v>0</v>
      </c>
      <c r="T21" s="23">
        <v>0</v>
      </c>
      <c r="U21" s="24">
        <v>0</v>
      </c>
      <c r="V21" s="25">
        <v>1</v>
      </c>
      <c r="W21" s="23">
        <v>3</v>
      </c>
      <c r="X21" s="23">
        <v>1</v>
      </c>
      <c r="Y21" s="24">
        <v>0</v>
      </c>
      <c r="Z21" s="25">
        <v>0</v>
      </c>
      <c r="AA21" s="23">
        <v>0</v>
      </c>
      <c r="AB21" s="23">
        <v>0</v>
      </c>
      <c r="AC21" s="24">
        <v>0</v>
      </c>
      <c r="AD21" s="25">
        <v>0</v>
      </c>
      <c r="AE21" s="23">
        <v>0</v>
      </c>
      <c r="AF21" s="23">
        <v>0</v>
      </c>
      <c r="AG21" s="24">
        <v>0</v>
      </c>
      <c r="AH21" s="25">
        <v>1</v>
      </c>
      <c r="AI21" s="23">
        <v>3</v>
      </c>
      <c r="AJ21" s="23">
        <v>5</v>
      </c>
      <c r="AK21" s="24">
        <v>1</v>
      </c>
      <c r="AL21" s="25">
        <v>0</v>
      </c>
      <c r="AM21" s="23">
        <v>5</v>
      </c>
      <c r="AN21" s="23">
        <v>2</v>
      </c>
      <c r="AO21" s="24">
        <v>0</v>
      </c>
      <c r="AP21" s="25">
        <v>1</v>
      </c>
      <c r="AQ21" s="23">
        <v>2</v>
      </c>
      <c r="AR21" s="23">
        <v>5</v>
      </c>
      <c r="AS21" s="24">
        <v>3</v>
      </c>
      <c r="AT21" s="25"/>
      <c r="AU21" s="23"/>
      <c r="AV21" s="23"/>
      <c r="AW21" s="24"/>
      <c r="AX21" s="25"/>
      <c r="AY21" s="23"/>
      <c r="AZ21" s="23"/>
      <c r="BA21" s="24"/>
      <c r="BB21" s="25"/>
      <c r="BC21" s="23"/>
      <c r="BD21" s="23"/>
      <c r="BE21" s="21"/>
      <c r="BF21" s="22">
        <f t="shared" si="0"/>
        <v>4</v>
      </c>
      <c r="BG21" s="23">
        <f t="shared" si="1"/>
        <v>14</v>
      </c>
      <c r="BH21" s="23">
        <f t="shared" si="2"/>
        <v>14</v>
      </c>
      <c r="BI21" s="21">
        <f t="shared" si="3"/>
        <v>4</v>
      </c>
      <c r="BJ21" s="26">
        <f t="shared" si="4"/>
        <v>36</v>
      </c>
      <c r="BL21" s="15">
        <f t="shared" si="5"/>
        <v>24</v>
      </c>
      <c r="BM21" s="16">
        <f t="shared" si="6"/>
        <v>8</v>
      </c>
      <c r="BN21" s="16">
        <f t="shared" si="7"/>
        <v>2</v>
      </c>
      <c r="BO21" s="17">
        <f t="shared" si="8"/>
        <v>3</v>
      </c>
    </row>
    <row r="22" spans="2:67" s="8" customFormat="1" ht="16.95" customHeight="1" thickBot="1" x14ac:dyDescent="0.35">
      <c r="B22" s="28" t="s">
        <v>73</v>
      </c>
      <c r="C22" s="30" t="s">
        <v>18</v>
      </c>
      <c r="D22" s="29" t="s">
        <v>70</v>
      </c>
      <c r="E22" s="31">
        <v>34</v>
      </c>
      <c r="F22" s="32">
        <v>0</v>
      </c>
      <c r="G22" s="33">
        <v>0</v>
      </c>
      <c r="H22" s="33">
        <v>0</v>
      </c>
      <c r="I22" s="34">
        <v>0</v>
      </c>
      <c r="J22" s="35">
        <v>1</v>
      </c>
      <c r="K22" s="33">
        <v>2</v>
      </c>
      <c r="L22" s="33">
        <v>2</v>
      </c>
      <c r="M22" s="34">
        <v>3</v>
      </c>
      <c r="N22" s="35">
        <v>0</v>
      </c>
      <c r="O22" s="33">
        <v>0</v>
      </c>
      <c r="P22" s="33">
        <v>0</v>
      </c>
      <c r="Q22" s="34">
        <v>0</v>
      </c>
      <c r="R22" s="35">
        <v>0</v>
      </c>
      <c r="S22" s="33">
        <v>0</v>
      </c>
      <c r="T22" s="33">
        <v>0</v>
      </c>
      <c r="U22" s="34">
        <v>0</v>
      </c>
      <c r="V22" s="35">
        <v>1</v>
      </c>
      <c r="W22" s="33">
        <v>1</v>
      </c>
      <c r="X22" s="33">
        <v>1</v>
      </c>
      <c r="Y22" s="34">
        <v>0</v>
      </c>
      <c r="Z22" s="35">
        <v>0</v>
      </c>
      <c r="AA22" s="33">
        <v>0</v>
      </c>
      <c r="AB22" s="33">
        <v>0</v>
      </c>
      <c r="AC22" s="34">
        <v>0</v>
      </c>
      <c r="AD22" s="35">
        <v>0</v>
      </c>
      <c r="AE22" s="33">
        <v>0</v>
      </c>
      <c r="AF22" s="33">
        <v>0</v>
      </c>
      <c r="AG22" s="34">
        <v>1</v>
      </c>
      <c r="AH22" s="35">
        <v>5</v>
      </c>
      <c r="AI22" s="33">
        <v>3</v>
      </c>
      <c r="AJ22" s="33">
        <v>5</v>
      </c>
      <c r="AK22" s="34">
        <v>3</v>
      </c>
      <c r="AL22" s="35">
        <v>0</v>
      </c>
      <c r="AM22" s="33">
        <v>2</v>
      </c>
      <c r="AN22" s="33">
        <v>2</v>
      </c>
      <c r="AO22" s="34">
        <v>0</v>
      </c>
      <c r="AP22" s="35">
        <v>1</v>
      </c>
      <c r="AQ22" s="33">
        <v>2</v>
      </c>
      <c r="AR22" s="33">
        <v>1</v>
      </c>
      <c r="AS22" s="34">
        <v>5</v>
      </c>
      <c r="AT22" s="35"/>
      <c r="AU22" s="33"/>
      <c r="AV22" s="33"/>
      <c r="AW22" s="34"/>
      <c r="AX22" s="35"/>
      <c r="AY22" s="33"/>
      <c r="AZ22" s="33"/>
      <c r="BA22" s="34"/>
      <c r="BB22" s="35"/>
      <c r="BC22" s="33"/>
      <c r="BD22" s="33"/>
      <c r="BE22" s="31"/>
      <c r="BF22" s="32">
        <f t="shared" si="0"/>
        <v>8</v>
      </c>
      <c r="BG22" s="33">
        <f t="shared" si="1"/>
        <v>10</v>
      </c>
      <c r="BH22" s="33">
        <f t="shared" si="2"/>
        <v>11</v>
      </c>
      <c r="BI22" s="31">
        <f t="shared" si="3"/>
        <v>12</v>
      </c>
      <c r="BJ22" s="36">
        <f t="shared" si="4"/>
        <v>41</v>
      </c>
      <c r="BL22" s="46">
        <f t="shared" si="5"/>
        <v>22</v>
      </c>
      <c r="BM22" s="47">
        <f t="shared" si="6"/>
        <v>7</v>
      </c>
      <c r="BN22" s="47">
        <f t="shared" si="7"/>
        <v>5</v>
      </c>
      <c r="BO22" s="48">
        <f t="shared" si="8"/>
        <v>3</v>
      </c>
    </row>
    <row r="23" spans="2:67" s="8" customFormat="1" ht="16.95" customHeight="1" x14ac:dyDescent="0.3">
      <c r="B23" s="49" t="s">
        <v>48</v>
      </c>
      <c r="C23" s="50" t="s">
        <v>49</v>
      </c>
      <c r="D23" s="51" t="s">
        <v>36</v>
      </c>
      <c r="E23" s="17">
        <v>20</v>
      </c>
      <c r="F23" s="15">
        <v>0</v>
      </c>
      <c r="G23" s="16">
        <v>0</v>
      </c>
      <c r="H23" s="16">
        <v>0</v>
      </c>
      <c r="I23" s="56">
        <v>0</v>
      </c>
      <c r="J23" s="54">
        <v>1</v>
      </c>
      <c r="K23" s="16">
        <v>1</v>
      </c>
      <c r="L23" s="16">
        <v>0</v>
      </c>
      <c r="M23" s="56">
        <v>1</v>
      </c>
      <c r="N23" s="54">
        <v>0</v>
      </c>
      <c r="O23" s="16">
        <v>0</v>
      </c>
      <c r="P23" s="16">
        <v>0</v>
      </c>
      <c r="Q23" s="56">
        <v>0</v>
      </c>
      <c r="R23" s="54">
        <v>0</v>
      </c>
      <c r="S23" s="16">
        <v>0</v>
      </c>
      <c r="T23" s="16">
        <v>0</v>
      </c>
      <c r="U23" s="56">
        <v>0</v>
      </c>
      <c r="V23" s="54">
        <v>1</v>
      </c>
      <c r="W23" s="16">
        <v>1</v>
      </c>
      <c r="X23" s="16">
        <v>1</v>
      </c>
      <c r="Y23" s="56">
        <v>1</v>
      </c>
      <c r="Z23" s="54">
        <v>0</v>
      </c>
      <c r="AA23" s="16">
        <v>1</v>
      </c>
      <c r="AB23" s="16">
        <v>0</v>
      </c>
      <c r="AC23" s="56">
        <v>0</v>
      </c>
      <c r="AD23" s="54">
        <v>5</v>
      </c>
      <c r="AE23" s="16">
        <v>0</v>
      </c>
      <c r="AF23" s="16">
        <v>0</v>
      </c>
      <c r="AG23" s="56">
        <v>0</v>
      </c>
      <c r="AH23" s="54">
        <v>0</v>
      </c>
      <c r="AI23" s="16">
        <v>0</v>
      </c>
      <c r="AJ23" s="16">
        <v>0</v>
      </c>
      <c r="AK23" s="56">
        <v>0</v>
      </c>
      <c r="AL23" s="54">
        <v>0</v>
      </c>
      <c r="AM23" s="16">
        <v>0</v>
      </c>
      <c r="AN23" s="16">
        <v>0</v>
      </c>
      <c r="AO23" s="56">
        <v>0</v>
      </c>
      <c r="AP23" s="54">
        <v>1</v>
      </c>
      <c r="AQ23" s="16">
        <v>1</v>
      </c>
      <c r="AR23" s="16">
        <v>1</v>
      </c>
      <c r="AS23" s="56">
        <v>5</v>
      </c>
      <c r="AT23" s="54"/>
      <c r="AU23" s="16"/>
      <c r="AV23" s="16"/>
      <c r="AW23" s="56"/>
      <c r="AX23" s="54"/>
      <c r="AY23" s="16"/>
      <c r="AZ23" s="16"/>
      <c r="BA23" s="56"/>
      <c r="BB23" s="54"/>
      <c r="BC23" s="16"/>
      <c r="BD23" s="16"/>
      <c r="BE23" s="17"/>
      <c r="BF23" s="15">
        <f t="shared" si="0"/>
        <v>8</v>
      </c>
      <c r="BG23" s="16">
        <f t="shared" si="1"/>
        <v>4</v>
      </c>
      <c r="BH23" s="16">
        <f t="shared" si="2"/>
        <v>2</v>
      </c>
      <c r="BI23" s="17">
        <f t="shared" si="3"/>
        <v>7</v>
      </c>
      <c r="BJ23" s="57">
        <f t="shared" si="4"/>
        <v>21</v>
      </c>
      <c r="BL23" s="15">
        <f t="shared" si="5"/>
        <v>27</v>
      </c>
      <c r="BM23" s="16">
        <f t="shared" si="6"/>
        <v>11</v>
      </c>
      <c r="BN23" s="16">
        <f t="shared" si="7"/>
        <v>0</v>
      </c>
      <c r="BO23" s="17">
        <f t="shared" si="8"/>
        <v>0</v>
      </c>
    </row>
    <row r="24" spans="2:67" s="8" customFormat="1" ht="16.95" customHeight="1" x14ac:dyDescent="0.3">
      <c r="B24" s="18" t="s">
        <v>42</v>
      </c>
      <c r="C24" s="19" t="s">
        <v>43</v>
      </c>
      <c r="D24" s="20" t="s">
        <v>36</v>
      </c>
      <c r="E24" s="21">
        <v>17</v>
      </c>
      <c r="F24" s="22">
        <v>0</v>
      </c>
      <c r="G24" s="23">
        <v>0</v>
      </c>
      <c r="H24" s="23">
        <v>0</v>
      </c>
      <c r="I24" s="24">
        <v>0</v>
      </c>
      <c r="J24" s="25">
        <v>1</v>
      </c>
      <c r="K24" s="23">
        <v>0</v>
      </c>
      <c r="L24" s="23">
        <v>0</v>
      </c>
      <c r="M24" s="24">
        <v>0</v>
      </c>
      <c r="N24" s="25">
        <v>0</v>
      </c>
      <c r="O24" s="23">
        <v>0</v>
      </c>
      <c r="P24" s="23">
        <v>0</v>
      </c>
      <c r="Q24" s="24">
        <v>0</v>
      </c>
      <c r="R24" s="25">
        <v>0</v>
      </c>
      <c r="S24" s="23">
        <v>0</v>
      </c>
      <c r="T24" s="23">
        <v>0</v>
      </c>
      <c r="U24" s="24">
        <v>0</v>
      </c>
      <c r="V24" s="25">
        <v>0</v>
      </c>
      <c r="W24" s="23">
        <v>1</v>
      </c>
      <c r="X24" s="23">
        <v>0</v>
      </c>
      <c r="Y24" s="24">
        <v>0</v>
      </c>
      <c r="Z24" s="25">
        <v>0</v>
      </c>
      <c r="AA24" s="23">
        <v>0</v>
      </c>
      <c r="AB24" s="23">
        <v>0</v>
      </c>
      <c r="AC24" s="24">
        <v>0</v>
      </c>
      <c r="AD24" s="25">
        <v>0</v>
      </c>
      <c r="AE24" s="23">
        <v>3</v>
      </c>
      <c r="AF24" s="23">
        <v>0</v>
      </c>
      <c r="AG24" s="24">
        <v>1</v>
      </c>
      <c r="AH24" s="25">
        <v>0</v>
      </c>
      <c r="AI24" s="23">
        <v>5</v>
      </c>
      <c r="AJ24" s="23">
        <v>0</v>
      </c>
      <c r="AK24" s="24">
        <v>0</v>
      </c>
      <c r="AL24" s="25">
        <v>0</v>
      </c>
      <c r="AM24" s="23">
        <v>0</v>
      </c>
      <c r="AN24" s="23">
        <v>1</v>
      </c>
      <c r="AO24" s="24">
        <v>0</v>
      </c>
      <c r="AP24" s="25">
        <v>0</v>
      </c>
      <c r="AQ24" s="23">
        <v>3</v>
      </c>
      <c r="AR24" s="23">
        <v>5</v>
      </c>
      <c r="AS24" s="24">
        <v>3</v>
      </c>
      <c r="AT24" s="25"/>
      <c r="AU24" s="23"/>
      <c r="AV24" s="23"/>
      <c r="AW24" s="24"/>
      <c r="AX24" s="25"/>
      <c r="AY24" s="23"/>
      <c r="AZ24" s="23"/>
      <c r="BA24" s="24"/>
      <c r="BB24" s="25"/>
      <c r="BC24" s="23"/>
      <c r="BD24" s="23"/>
      <c r="BE24" s="21"/>
      <c r="BF24" s="22">
        <f t="shared" si="0"/>
        <v>1</v>
      </c>
      <c r="BG24" s="23">
        <f t="shared" si="1"/>
        <v>12</v>
      </c>
      <c r="BH24" s="23">
        <f t="shared" si="2"/>
        <v>6</v>
      </c>
      <c r="BI24" s="21">
        <f t="shared" si="3"/>
        <v>4</v>
      </c>
      <c r="BJ24" s="26">
        <f t="shared" si="4"/>
        <v>23</v>
      </c>
      <c r="BL24" s="15">
        <f t="shared" si="5"/>
        <v>31</v>
      </c>
      <c r="BM24" s="16">
        <f t="shared" si="6"/>
        <v>4</v>
      </c>
      <c r="BN24" s="16">
        <f t="shared" si="7"/>
        <v>0</v>
      </c>
      <c r="BO24" s="17">
        <f t="shared" si="8"/>
        <v>3</v>
      </c>
    </row>
    <row r="25" spans="2:67" s="8" customFormat="1" ht="16.95" customHeight="1" x14ac:dyDescent="0.3">
      <c r="B25" s="18" t="s">
        <v>41</v>
      </c>
      <c r="C25" s="19" t="s">
        <v>40</v>
      </c>
      <c r="D25" s="20" t="s">
        <v>36</v>
      </c>
      <c r="E25" s="21">
        <v>16</v>
      </c>
      <c r="F25" s="22">
        <v>0</v>
      </c>
      <c r="G25" s="23">
        <v>0</v>
      </c>
      <c r="H25" s="23">
        <v>0</v>
      </c>
      <c r="I25" s="24">
        <v>5</v>
      </c>
      <c r="J25" s="25">
        <v>3</v>
      </c>
      <c r="K25" s="23">
        <v>5</v>
      </c>
      <c r="L25" s="23">
        <v>1</v>
      </c>
      <c r="M25" s="24">
        <v>5</v>
      </c>
      <c r="N25" s="25">
        <v>0</v>
      </c>
      <c r="O25" s="23">
        <v>0</v>
      </c>
      <c r="P25" s="23">
        <v>0</v>
      </c>
      <c r="Q25" s="24">
        <v>1</v>
      </c>
      <c r="R25" s="25">
        <v>0</v>
      </c>
      <c r="S25" s="23">
        <v>0</v>
      </c>
      <c r="T25" s="23">
        <v>0</v>
      </c>
      <c r="U25" s="24">
        <v>0</v>
      </c>
      <c r="V25" s="25">
        <v>3</v>
      </c>
      <c r="W25" s="23">
        <v>1</v>
      </c>
      <c r="X25" s="23">
        <v>1</v>
      </c>
      <c r="Y25" s="24">
        <v>3</v>
      </c>
      <c r="Z25" s="25">
        <v>0</v>
      </c>
      <c r="AA25" s="23">
        <v>0</v>
      </c>
      <c r="AB25" s="23">
        <v>0</v>
      </c>
      <c r="AC25" s="24">
        <v>0</v>
      </c>
      <c r="AD25" s="25">
        <v>0</v>
      </c>
      <c r="AE25" s="23">
        <v>0</v>
      </c>
      <c r="AF25" s="23">
        <v>0</v>
      </c>
      <c r="AG25" s="24">
        <v>0</v>
      </c>
      <c r="AH25" s="25">
        <v>1</v>
      </c>
      <c r="AI25" s="23">
        <v>0</v>
      </c>
      <c r="AJ25" s="23">
        <v>0</v>
      </c>
      <c r="AK25" s="24">
        <v>0</v>
      </c>
      <c r="AL25" s="25">
        <v>0</v>
      </c>
      <c r="AM25" s="23">
        <v>1</v>
      </c>
      <c r="AN25" s="23">
        <v>0</v>
      </c>
      <c r="AO25" s="24">
        <v>1</v>
      </c>
      <c r="AP25" s="25">
        <v>3</v>
      </c>
      <c r="AQ25" s="23">
        <v>0</v>
      </c>
      <c r="AR25" s="23">
        <v>1</v>
      </c>
      <c r="AS25" s="24">
        <v>3</v>
      </c>
      <c r="AT25" s="25"/>
      <c r="AU25" s="23"/>
      <c r="AV25" s="23"/>
      <c r="AW25" s="24"/>
      <c r="AX25" s="25"/>
      <c r="AY25" s="23"/>
      <c r="AZ25" s="23"/>
      <c r="BA25" s="24"/>
      <c r="BB25" s="25"/>
      <c r="BC25" s="23"/>
      <c r="BD25" s="23"/>
      <c r="BE25" s="21"/>
      <c r="BF25" s="22">
        <f t="shared" si="0"/>
        <v>10</v>
      </c>
      <c r="BG25" s="23">
        <f t="shared" si="1"/>
        <v>7</v>
      </c>
      <c r="BH25" s="23">
        <f t="shared" si="2"/>
        <v>3</v>
      </c>
      <c r="BI25" s="21">
        <f t="shared" si="3"/>
        <v>18</v>
      </c>
      <c r="BJ25" s="26">
        <f t="shared" si="4"/>
        <v>38</v>
      </c>
      <c r="BL25" s="15">
        <f t="shared" si="5"/>
        <v>24</v>
      </c>
      <c r="BM25" s="16">
        <f t="shared" si="6"/>
        <v>8</v>
      </c>
      <c r="BN25" s="16">
        <f t="shared" si="7"/>
        <v>0</v>
      </c>
      <c r="BO25" s="17">
        <f t="shared" si="8"/>
        <v>5</v>
      </c>
    </row>
    <row r="26" spans="2:67" s="8" customFormat="1" ht="16.95" customHeight="1" x14ac:dyDescent="0.3">
      <c r="B26" s="18" t="s">
        <v>50</v>
      </c>
      <c r="C26" s="19" t="s">
        <v>51</v>
      </c>
      <c r="D26" s="20" t="s">
        <v>36</v>
      </c>
      <c r="E26" s="21">
        <v>21</v>
      </c>
      <c r="F26" s="22">
        <v>0</v>
      </c>
      <c r="G26" s="23">
        <v>0</v>
      </c>
      <c r="H26" s="23">
        <v>0</v>
      </c>
      <c r="I26" s="24">
        <v>0</v>
      </c>
      <c r="J26" s="25">
        <v>1</v>
      </c>
      <c r="K26" s="23">
        <v>0</v>
      </c>
      <c r="L26" s="23">
        <v>0</v>
      </c>
      <c r="M26" s="24">
        <v>0</v>
      </c>
      <c r="N26" s="25">
        <v>5</v>
      </c>
      <c r="O26" s="23">
        <v>5</v>
      </c>
      <c r="P26" s="23">
        <v>5</v>
      </c>
      <c r="Q26" s="24">
        <v>5</v>
      </c>
      <c r="R26" s="25">
        <v>2</v>
      </c>
      <c r="S26" s="23">
        <v>0</v>
      </c>
      <c r="T26" s="23">
        <v>0</v>
      </c>
      <c r="U26" s="24">
        <v>0</v>
      </c>
      <c r="V26" s="25">
        <v>2</v>
      </c>
      <c r="W26" s="23">
        <v>2</v>
      </c>
      <c r="X26" s="23">
        <v>0</v>
      </c>
      <c r="Y26" s="24">
        <v>0</v>
      </c>
      <c r="Z26" s="25">
        <v>0</v>
      </c>
      <c r="AA26" s="23">
        <v>0</v>
      </c>
      <c r="AB26" s="23">
        <v>0</v>
      </c>
      <c r="AC26" s="24">
        <v>0</v>
      </c>
      <c r="AD26" s="25">
        <v>1</v>
      </c>
      <c r="AE26" s="23">
        <v>0</v>
      </c>
      <c r="AF26" s="23">
        <v>0</v>
      </c>
      <c r="AG26" s="24">
        <v>0</v>
      </c>
      <c r="AH26" s="25">
        <v>0</v>
      </c>
      <c r="AI26" s="23">
        <v>0</v>
      </c>
      <c r="AJ26" s="23">
        <v>0</v>
      </c>
      <c r="AK26" s="24">
        <v>0</v>
      </c>
      <c r="AL26" s="25">
        <v>0</v>
      </c>
      <c r="AM26" s="23">
        <v>5</v>
      </c>
      <c r="AN26" s="23">
        <v>5</v>
      </c>
      <c r="AO26" s="24">
        <v>0</v>
      </c>
      <c r="AP26" s="25">
        <v>1</v>
      </c>
      <c r="AQ26" s="23">
        <v>0</v>
      </c>
      <c r="AR26" s="23">
        <v>0</v>
      </c>
      <c r="AS26" s="24">
        <v>0</v>
      </c>
      <c r="AT26" s="25"/>
      <c r="AU26" s="23"/>
      <c r="AV26" s="23"/>
      <c r="AW26" s="24"/>
      <c r="AX26" s="25"/>
      <c r="AY26" s="23"/>
      <c r="AZ26" s="23"/>
      <c r="BA26" s="24"/>
      <c r="BB26" s="25"/>
      <c r="BC26" s="23"/>
      <c r="BD26" s="23"/>
      <c r="BE26" s="21"/>
      <c r="BF26" s="22">
        <f t="shared" si="0"/>
        <v>12</v>
      </c>
      <c r="BG26" s="23">
        <f t="shared" si="1"/>
        <v>12</v>
      </c>
      <c r="BH26" s="23">
        <f t="shared" si="2"/>
        <v>10</v>
      </c>
      <c r="BI26" s="21">
        <f t="shared" si="3"/>
        <v>5</v>
      </c>
      <c r="BJ26" s="26">
        <f t="shared" si="4"/>
        <v>39</v>
      </c>
      <c r="BL26" s="15">
        <f t="shared" si="5"/>
        <v>28</v>
      </c>
      <c r="BM26" s="16">
        <f t="shared" si="6"/>
        <v>3</v>
      </c>
      <c r="BN26" s="16">
        <f t="shared" si="7"/>
        <v>3</v>
      </c>
      <c r="BO26" s="17">
        <f t="shared" si="8"/>
        <v>0</v>
      </c>
    </row>
    <row r="27" spans="2:67" s="8" customFormat="1" ht="16.95" customHeight="1" x14ac:dyDescent="0.3">
      <c r="B27" s="18" t="s">
        <v>44</v>
      </c>
      <c r="C27" s="19" t="s">
        <v>45</v>
      </c>
      <c r="D27" s="20" t="s">
        <v>36</v>
      </c>
      <c r="E27" s="21">
        <v>18</v>
      </c>
      <c r="F27" s="22">
        <v>1</v>
      </c>
      <c r="G27" s="23">
        <v>0</v>
      </c>
      <c r="H27" s="23">
        <v>0</v>
      </c>
      <c r="I27" s="24">
        <v>0</v>
      </c>
      <c r="J27" s="25">
        <v>5</v>
      </c>
      <c r="K27" s="23">
        <v>1</v>
      </c>
      <c r="L27" s="23">
        <v>1</v>
      </c>
      <c r="M27" s="24">
        <v>1</v>
      </c>
      <c r="N27" s="25">
        <v>0</v>
      </c>
      <c r="O27" s="23">
        <v>0</v>
      </c>
      <c r="P27" s="23">
        <v>1</v>
      </c>
      <c r="Q27" s="24">
        <v>0</v>
      </c>
      <c r="R27" s="25">
        <v>0</v>
      </c>
      <c r="S27" s="23">
        <v>0</v>
      </c>
      <c r="T27" s="23">
        <v>0</v>
      </c>
      <c r="U27" s="24">
        <v>0</v>
      </c>
      <c r="V27" s="25">
        <v>3</v>
      </c>
      <c r="W27" s="23">
        <v>3</v>
      </c>
      <c r="X27" s="23">
        <v>1</v>
      </c>
      <c r="Y27" s="24">
        <v>2</v>
      </c>
      <c r="Z27" s="25">
        <v>0</v>
      </c>
      <c r="AA27" s="23">
        <v>0</v>
      </c>
      <c r="AB27" s="23">
        <v>0</v>
      </c>
      <c r="AC27" s="24">
        <v>0</v>
      </c>
      <c r="AD27" s="25">
        <v>0</v>
      </c>
      <c r="AE27" s="23">
        <v>3</v>
      </c>
      <c r="AF27" s="23">
        <v>0</v>
      </c>
      <c r="AG27" s="24">
        <v>1</v>
      </c>
      <c r="AH27" s="25">
        <v>5</v>
      </c>
      <c r="AI27" s="23">
        <v>1</v>
      </c>
      <c r="AJ27" s="23">
        <v>0</v>
      </c>
      <c r="AK27" s="24">
        <v>5</v>
      </c>
      <c r="AL27" s="25">
        <v>0</v>
      </c>
      <c r="AM27" s="23">
        <v>5</v>
      </c>
      <c r="AN27" s="23">
        <v>0</v>
      </c>
      <c r="AO27" s="24">
        <v>0</v>
      </c>
      <c r="AP27" s="25">
        <v>0</v>
      </c>
      <c r="AQ27" s="23">
        <v>1</v>
      </c>
      <c r="AR27" s="23">
        <v>1</v>
      </c>
      <c r="AS27" s="24">
        <v>2</v>
      </c>
      <c r="AT27" s="25"/>
      <c r="AU27" s="23"/>
      <c r="AV27" s="23"/>
      <c r="AW27" s="24"/>
      <c r="AX27" s="25"/>
      <c r="AY27" s="23"/>
      <c r="AZ27" s="23"/>
      <c r="BA27" s="24"/>
      <c r="BB27" s="25"/>
      <c r="BC27" s="23"/>
      <c r="BD27" s="23"/>
      <c r="BE27" s="21"/>
      <c r="BF27" s="22">
        <f t="shared" si="0"/>
        <v>14</v>
      </c>
      <c r="BG27" s="23">
        <f t="shared" si="1"/>
        <v>14</v>
      </c>
      <c r="BH27" s="23">
        <f t="shared" si="2"/>
        <v>4</v>
      </c>
      <c r="BI27" s="21">
        <f t="shared" si="3"/>
        <v>11</v>
      </c>
      <c r="BJ27" s="26">
        <f t="shared" si="4"/>
        <v>43</v>
      </c>
      <c r="BL27" s="15">
        <f t="shared" si="5"/>
        <v>21</v>
      </c>
      <c r="BM27" s="16">
        <f t="shared" si="6"/>
        <v>10</v>
      </c>
      <c r="BN27" s="16">
        <f t="shared" si="7"/>
        <v>2</v>
      </c>
      <c r="BO27" s="17">
        <f t="shared" si="8"/>
        <v>3</v>
      </c>
    </row>
    <row r="28" spans="2:67" s="8" customFormat="1" ht="16.95" customHeight="1" x14ac:dyDescent="0.3">
      <c r="B28" s="18" t="s">
        <v>46</v>
      </c>
      <c r="C28" s="19" t="s">
        <v>47</v>
      </c>
      <c r="D28" s="20" t="s">
        <v>36</v>
      </c>
      <c r="E28" s="21">
        <v>19</v>
      </c>
      <c r="F28" s="22">
        <v>0</v>
      </c>
      <c r="G28" s="23">
        <v>5</v>
      </c>
      <c r="H28" s="23">
        <v>0</v>
      </c>
      <c r="I28" s="24">
        <v>0</v>
      </c>
      <c r="J28" s="25">
        <v>2</v>
      </c>
      <c r="K28" s="23">
        <v>5</v>
      </c>
      <c r="L28" s="23">
        <v>3</v>
      </c>
      <c r="M28" s="24">
        <v>1</v>
      </c>
      <c r="N28" s="25">
        <v>0</v>
      </c>
      <c r="O28" s="23">
        <v>0</v>
      </c>
      <c r="P28" s="23">
        <v>0</v>
      </c>
      <c r="Q28" s="24">
        <v>0</v>
      </c>
      <c r="R28" s="25">
        <v>0</v>
      </c>
      <c r="S28" s="23">
        <v>0</v>
      </c>
      <c r="T28" s="23">
        <v>0</v>
      </c>
      <c r="U28" s="24">
        <v>0</v>
      </c>
      <c r="V28" s="25">
        <v>5</v>
      </c>
      <c r="W28" s="23">
        <v>3</v>
      </c>
      <c r="X28" s="23">
        <v>3</v>
      </c>
      <c r="Y28" s="24">
        <v>3</v>
      </c>
      <c r="Z28" s="25">
        <v>0</v>
      </c>
      <c r="AA28" s="23">
        <v>1</v>
      </c>
      <c r="AB28" s="23">
        <v>0</v>
      </c>
      <c r="AC28" s="24">
        <v>0</v>
      </c>
      <c r="AD28" s="25">
        <v>0</v>
      </c>
      <c r="AE28" s="23">
        <v>1</v>
      </c>
      <c r="AF28" s="23">
        <v>1</v>
      </c>
      <c r="AG28" s="24">
        <v>1</v>
      </c>
      <c r="AH28" s="25">
        <v>2</v>
      </c>
      <c r="AI28" s="23">
        <v>0</v>
      </c>
      <c r="AJ28" s="23">
        <v>0</v>
      </c>
      <c r="AK28" s="24">
        <v>0</v>
      </c>
      <c r="AL28" s="25">
        <v>0</v>
      </c>
      <c r="AM28" s="23">
        <v>0</v>
      </c>
      <c r="AN28" s="23">
        <v>0</v>
      </c>
      <c r="AO28" s="24">
        <v>0</v>
      </c>
      <c r="AP28" s="25">
        <v>1</v>
      </c>
      <c r="AQ28" s="23">
        <v>1</v>
      </c>
      <c r="AR28" s="23">
        <v>3</v>
      </c>
      <c r="AS28" s="24">
        <v>5</v>
      </c>
      <c r="AT28" s="25"/>
      <c r="AU28" s="23"/>
      <c r="AV28" s="23"/>
      <c r="AW28" s="24"/>
      <c r="AX28" s="25"/>
      <c r="AY28" s="23"/>
      <c r="AZ28" s="23"/>
      <c r="BA28" s="24"/>
      <c r="BB28" s="25"/>
      <c r="BC28" s="23"/>
      <c r="BD28" s="23"/>
      <c r="BE28" s="21"/>
      <c r="BF28" s="22">
        <f t="shared" si="0"/>
        <v>10</v>
      </c>
      <c r="BG28" s="23">
        <f t="shared" si="1"/>
        <v>16</v>
      </c>
      <c r="BH28" s="23">
        <f t="shared" si="2"/>
        <v>10</v>
      </c>
      <c r="BI28" s="21">
        <f t="shared" si="3"/>
        <v>10</v>
      </c>
      <c r="BJ28" s="26">
        <f t="shared" si="4"/>
        <v>46</v>
      </c>
      <c r="BL28" s="15">
        <f t="shared" si="5"/>
        <v>22</v>
      </c>
      <c r="BM28" s="16">
        <f t="shared" si="6"/>
        <v>7</v>
      </c>
      <c r="BN28" s="16">
        <f t="shared" si="7"/>
        <v>2</v>
      </c>
      <c r="BO28" s="17">
        <f t="shared" si="8"/>
        <v>5</v>
      </c>
    </row>
    <row r="29" spans="2:67" s="8" customFormat="1" ht="16.95" customHeight="1" x14ac:dyDescent="0.3">
      <c r="B29" s="18" t="s">
        <v>39</v>
      </c>
      <c r="C29" s="19" t="s">
        <v>40</v>
      </c>
      <c r="D29" s="20" t="s">
        <v>36</v>
      </c>
      <c r="E29" s="21">
        <v>15</v>
      </c>
      <c r="F29" s="22">
        <v>0</v>
      </c>
      <c r="G29" s="23">
        <v>0</v>
      </c>
      <c r="H29" s="23">
        <v>0</v>
      </c>
      <c r="I29" s="24">
        <v>0</v>
      </c>
      <c r="J29" s="25">
        <v>5</v>
      </c>
      <c r="K29" s="23">
        <v>2</v>
      </c>
      <c r="L29" s="23">
        <v>1</v>
      </c>
      <c r="M29" s="24">
        <v>2</v>
      </c>
      <c r="N29" s="25">
        <v>0</v>
      </c>
      <c r="O29" s="23">
        <v>1</v>
      </c>
      <c r="P29" s="23">
        <v>0</v>
      </c>
      <c r="Q29" s="24">
        <v>0</v>
      </c>
      <c r="R29" s="25">
        <v>0</v>
      </c>
      <c r="S29" s="23">
        <v>0</v>
      </c>
      <c r="T29" s="23">
        <v>0</v>
      </c>
      <c r="U29" s="24">
        <v>0</v>
      </c>
      <c r="V29" s="25">
        <v>1</v>
      </c>
      <c r="W29" s="23">
        <v>5</v>
      </c>
      <c r="X29" s="23">
        <v>1</v>
      </c>
      <c r="Y29" s="24">
        <v>2</v>
      </c>
      <c r="Z29" s="25">
        <v>0</v>
      </c>
      <c r="AA29" s="23">
        <v>0</v>
      </c>
      <c r="AB29" s="23">
        <v>0</v>
      </c>
      <c r="AC29" s="24">
        <v>1</v>
      </c>
      <c r="AD29" s="25">
        <v>5</v>
      </c>
      <c r="AE29" s="23">
        <v>1</v>
      </c>
      <c r="AF29" s="23">
        <v>1</v>
      </c>
      <c r="AG29" s="24">
        <v>1</v>
      </c>
      <c r="AH29" s="25">
        <v>0</v>
      </c>
      <c r="AI29" s="23">
        <v>5</v>
      </c>
      <c r="AJ29" s="23">
        <v>1</v>
      </c>
      <c r="AK29" s="24">
        <v>0</v>
      </c>
      <c r="AL29" s="25">
        <v>0</v>
      </c>
      <c r="AM29" s="23">
        <v>0</v>
      </c>
      <c r="AN29" s="23">
        <v>0</v>
      </c>
      <c r="AO29" s="24">
        <v>0</v>
      </c>
      <c r="AP29" s="25">
        <v>3</v>
      </c>
      <c r="AQ29" s="23">
        <v>2</v>
      </c>
      <c r="AR29" s="23">
        <v>2</v>
      </c>
      <c r="AS29" s="24">
        <v>5</v>
      </c>
      <c r="AT29" s="25"/>
      <c r="AU29" s="23"/>
      <c r="AV29" s="23"/>
      <c r="AW29" s="24"/>
      <c r="AX29" s="25"/>
      <c r="AY29" s="23"/>
      <c r="AZ29" s="23"/>
      <c r="BA29" s="24"/>
      <c r="BB29" s="25"/>
      <c r="BC29" s="23"/>
      <c r="BD29" s="23"/>
      <c r="BE29" s="21"/>
      <c r="BF29" s="22">
        <f t="shared" si="0"/>
        <v>14</v>
      </c>
      <c r="BG29" s="23">
        <f t="shared" si="1"/>
        <v>16</v>
      </c>
      <c r="BH29" s="23">
        <f t="shared" si="2"/>
        <v>6</v>
      </c>
      <c r="BI29" s="21">
        <f t="shared" si="3"/>
        <v>11</v>
      </c>
      <c r="BJ29" s="26">
        <f t="shared" si="4"/>
        <v>47</v>
      </c>
      <c r="BL29" s="15">
        <f t="shared" si="5"/>
        <v>20</v>
      </c>
      <c r="BM29" s="16">
        <f t="shared" si="6"/>
        <v>9</v>
      </c>
      <c r="BN29" s="16">
        <f t="shared" si="7"/>
        <v>5</v>
      </c>
      <c r="BO29" s="17">
        <f t="shared" si="8"/>
        <v>1</v>
      </c>
    </row>
    <row r="30" spans="2:67" s="8" customFormat="1" ht="16.95" customHeight="1" thickBot="1" x14ac:dyDescent="0.35">
      <c r="B30" s="28" t="s">
        <v>37</v>
      </c>
      <c r="C30" s="30" t="s">
        <v>38</v>
      </c>
      <c r="D30" s="29" t="s">
        <v>36</v>
      </c>
      <c r="E30" s="31">
        <v>14</v>
      </c>
      <c r="F30" s="32">
        <v>2</v>
      </c>
      <c r="G30" s="33">
        <v>3</v>
      </c>
      <c r="H30" s="33">
        <v>1</v>
      </c>
      <c r="I30" s="34">
        <v>1</v>
      </c>
      <c r="J30" s="35">
        <v>5</v>
      </c>
      <c r="K30" s="33">
        <v>5</v>
      </c>
      <c r="L30" s="33">
        <v>5</v>
      </c>
      <c r="M30" s="34">
        <v>5</v>
      </c>
      <c r="N30" s="35">
        <v>5</v>
      </c>
      <c r="O30" s="33">
        <v>2</v>
      </c>
      <c r="P30" s="33">
        <v>2</v>
      </c>
      <c r="Q30" s="34">
        <v>1</v>
      </c>
      <c r="R30" s="35">
        <v>3</v>
      </c>
      <c r="S30" s="33">
        <v>3</v>
      </c>
      <c r="T30" s="33">
        <v>2</v>
      </c>
      <c r="U30" s="34">
        <v>3</v>
      </c>
      <c r="V30" s="35">
        <v>5</v>
      </c>
      <c r="W30" s="33">
        <v>5</v>
      </c>
      <c r="X30" s="33">
        <v>5</v>
      </c>
      <c r="Y30" s="34">
        <v>5</v>
      </c>
      <c r="Z30" s="35">
        <v>3</v>
      </c>
      <c r="AA30" s="33">
        <v>2</v>
      </c>
      <c r="AB30" s="33">
        <v>1</v>
      </c>
      <c r="AC30" s="34">
        <v>2</v>
      </c>
      <c r="AD30" s="35">
        <v>5</v>
      </c>
      <c r="AE30" s="33">
        <v>3</v>
      </c>
      <c r="AF30" s="33">
        <v>3</v>
      </c>
      <c r="AG30" s="34">
        <v>3</v>
      </c>
      <c r="AH30" s="35">
        <v>3</v>
      </c>
      <c r="AI30" s="33">
        <v>3</v>
      </c>
      <c r="AJ30" s="33">
        <v>1</v>
      </c>
      <c r="AK30" s="34">
        <v>2</v>
      </c>
      <c r="AL30" s="35">
        <v>5</v>
      </c>
      <c r="AM30" s="33">
        <v>5</v>
      </c>
      <c r="AN30" s="33">
        <v>3</v>
      </c>
      <c r="AO30" s="34">
        <v>3</v>
      </c>
      <c r="AP30" s="35">
        <v>3</v>
      </c>
      <c r="AQ30" s="33">
        <v>3</v>
      </c>
      <c r="AR30" s="33">
        <v>3</v>
      </c>
      <c r="AS30" s="34">
        <v>3</v>
      </c>
      <c r="AT30" s="35"/>
      <c r="AU30" s="33"/>
      <c r="AV30" s="33"/>
      <c r="AW30" s="34"/>
      <c r="AX30" s="35"/>
      <c r="AY30" s="33"/>
      <c r="AZ30" s="33"/>
      <c r="BA30" s="34"/>
      <c r="BB30" s="35"/>
      <c r="BC30" s="33"/>
      <c r="BD30" s="33"/>
      <c r="BE30" s="31"/>
      <c r="BF30" s="32">
        <f t="shared" si="0"/>
        <v>39</v>
      </c>
      <c r="BG30" s="33">
        <f t="shared" si="1"/>
        <v>34</v>
      </c>
      <c r="BH30" s="33">
        <f t="shared" si="2"/>
        <v>26</v>
      </c>
      <c r="BI30" s="31">
        <f t="shared" si="3"/>
        <v>28</v>
      </c>
      <c r="BJ30" s="36">
        <f t="shared" si="4"/>
        <v>127</v>
      </c>
      <c r="BL30" s="46">
        <f t="shared" si="5"/>
        <v>0</v>
      </c>
      <c r="BM30" s="47">
        <f t="shared" si="6"/>
        <v>5</v>
      </c>
      <c r="BN30" s="47">
        <f t="shared" si="7"/>
        <v>7</v>
      </c>
      <c r="BO30" s="48">
        <f t="shared" si="8"/>
        <v>16</v>
      </c>
    </row>
    <row r="31" spans="2:67" s="8" customFormat="1" ht="16.95" customHeight="1" thickBot="1" x14ac:dyDescent="0.35">
      <c r="B31" s="89" t="s">
        <v>80</v>
      </c>
      <c r="C31" s="90" t="s">
        <v>59</v>
      </c>
      <c r="D31" s="82" t="s">
        <v>81</v>
      </c>
      <c r="E31" s="83">
        <v>38</v>
      </c>
      <c r="F31" s="84">
        <v>0</v>
      </c>
      <c r="G31" s="85">
        <v>0</v>
      </c>
      <c r="H31" s="85">
        <v>0</v>
      </c>
      <c r="I31" s="86">
        <v>0</v>
      </c>
      <c r="J31" s="87">
        <v>0</v>
      </c>
      <c r="K31" s="85">
        <v>0</v>
      </c>
      <c r="L31" s="85">
        <v>0</v>
      </c>
      <c r="M31" s="86">
        <v>0</v>
      </c>
      <c r="N31" s="87">
        <v>0</v>
      </c>
      <c r="O31" s="85">
        <v>0</v>
      </c>
      <c r="P31" s="85">
        <v>0</v>
      </c>
      <c r="Q31" s="86">
        <v>0</v>
      </c>
      <c r="R31" s="87">
        <v>0</v>
      </c>
      <c r="S31" s="85">
        <v>0</v>
      </c>
      <c r="T31" s="85">
        <v>0</v>
      </c>
      <c r="U31" s="86">
        <v>0</v>
      </c>
      <c r="V31" s="87">
        <v>5</v>
      </c>
      <c r="W31" s="85">
        <v>0</v>
      </c>
      <c r="X31" s="85">
        <v>0</v>
      </c>
      <c r="Y31" s="86">
        <v>0</v>
      </c>
      <c r="Z31" s="87">
        <v>0</v>
      </c>
      <c r="AA31" s="85">
        <v>0</v>
      </c>
      <c r="AB31" s="85">
        <v>0</v>
      </c>
      <c r="AC31" s="86">
        <v>0</v>
      </c>
      <c r="AD31" s="87">
        <v>0</v>
      </c>
      <c r="AE31" s="85">
        <v>0</v>
      </c>
      <c r="AF31" s="85">
        <v>0</v>
      </c>
      <c r="AG31" s="86">
        <v>0</v>
      </c>
      <c r="AH31" s="87">
        <v>0</v>
      </c>
      <c r="AI31" s="85">
        <v>0</v>
      </c>
      <c r="AJ31" s="85">
        <v>0</v>
      </c>
      <c r="AK31" s="86">
        <v>0</v>
      </c>
      <c r="AL31" s="87">
        <v>0</v>
      </c>
      <c r="AM31" s="85">
        <v>0</v>
      </c>
      <c r="AN31" s="85">
        <v>0</v>
      </c>
      <c r="AO31" s="86">
        <v>0</v>
      </c>
      <c r="AP31" s="87">
        <v>0</v>
      </c>
      <c r="AQ31" s="85">
        <v>0</v>
      </c>
      <c r="AR31" s="85">
        <v>0</v>
      </c>
      <c r="AS31" s="86">
        <v>1</v>
      </c>
      <c r="AT31" s="87"/>
      <c r="AU31" s="85"/>
      <c r="AV31" s="85"/>
      <c r="AW31" s="86"/>
      <c r="AX31" s="87"/>
      <c r="AY31" s="85"/>
      <c r="AZ31" s="85"/>
      <c r="BA31" s="86"/>
      <c r="BB31" s="87"/>
      <c r="BC31" s="85"/>
      <c r="BD31" s="85"/>
      <c r="BE31" s="83"/>
      <c r="BF31" s="84">
        <f t="shared" si="0"/>
        <v>5</v>
      </c>
      <c r="BG31" s="85">
        <f t="shared" si="1"/>
        <v>0</v>
      </c>
      <c r="BH31" s="85">
        <f t="shared" si="2"/>
        <v>0</v>
      </c>
      <c r="BI31" s="83">
        <f t="shared" si="3"/>
        <v>1</v>
      </c>
      <c r="BJ31" s="88">
        <f t="shared" si="4"/>
        <v>6</v>
      </c>
      <c r="BL31" s="84">
        <f t="shared" si="5"/>
        <v>38</v>
      </c>
      <c r="BM31" s="85">
        <f t="shared" si="6"/>
        <v>1</v>
      </c>
      <c r="BN31" s="85">
        <f t="shared" si="7"/>
        <v>0</v>
      </c>
      <c r="BO31" s="83">
        <f t="shared" si="8"/>
        <v>0</v>
      </c>
    </row>
    <row r="32" spans="2:67" s="8" customFormat="1" ht="16.95" customHeight="1" x14ac:dyDescent="0.3">
      <c r="B32" s="49" t="s">
        <v>58</v>
      </c>
      <c r="C32" s="50" t="s">
        <v>59</v>
      </c>
      <c r="D32" s="51" t="s">
        <v>60</v>
      </c>
      <c r="E32" s="17">
        <v>25</v>
      </c>
      <c r="F32" s="15">
        <v>1</v>
      </c>
      <c r="G32" s="16">
        <v>0</v>
      </c>
      <c r="H32" s="16">
        <v>0</v>
      </c>
      <c r="I32" s="56">
        <v>0</v>
      </c>
      <c r="J32" s="54">
        <v>0</v>
      </c>
      <c r="K32" s="16">
        <v>0</v>
      </c>
      <c r="L32" s="16">
        <v>0</v>
      </c>
      <c r="M32" s="56">
        <v>0</v>
      </c>
      <c r="N32" s="54">
        <v>5</v>
      </c>
      <c r="O32" s="16">
        <v>1</v>
      </c>
      <c r="P32" s="16">
        <v>0</v>
      </c>
      <c r="Q32" s="56">
        <v>1</v>
      </c>
      <c r="R32" s="54">
        <v>1</v>
      </c>
      <c r="S32" s="16">
        <v>0</v>
      </c>
      <c r="T32" s="16">
        <v>0</v>
      </c>
      <c r="U32" s="56">
        <v>0</v>
      </c>
      <c r="V32" s="54">
        <v>0</v>
      </c>
      <c r="W32" s="16">
        <v>2</v>
      </c>
      <c r="X32" s="16">
        <v>1</v>
      </c>
      <c r="Y32" s="56">
        <v>0</v>
      </c>
      <c r="Z32" s="54">
        <v>0</v>
      </c>
      <c r="AA32" s="16">
        <v>0</v>
      </c>
      <c r="AB32" s="16">
        <v>0</v>
      </c>
      <c r="AC32" s="56">
        <v>0</v>
      </c>
      <c r="AD32" s="54">
        <v>0</v>
      </c>
      <c r="AE32" s="16">
        <v>0</v>
      </c>
      <c r="AF32" s="16">
        <v>0</v>
      </c>
      <c r="AG32" s="56">
        <v>0</v>
      </c>
      <c r="AH32" s="54">
        <v>0</v>
      </c>
      <c r="AI32" s="16">
        <v>0</v>
      </c>
      <c r="AJ32" s="16">
        <v>0</v>
      </c>
      <c r="AK32" s="56">
        <v>0</v>
      </c>
      <c r="AL32" s="54">
        <v>0</v>
      </c>
      <c r="AM32" s="16">
        <v>1</v>
      </c>
      <c r="AN32" s="16">
        <v>0</v>
      </c>
      <c r="AO32" s="56">
        <v>0</v>
      </c>
      <c r="AP32" s="54">
        <v>0</v>
      </c>
      <c r="AQ32" s="16">
        <v>0</v>
      </c>
      <c r="AR32" s="16">
        <v>1</v>
      </c>
      <c r="AS32" s="56">
        <v>0</v>
      </c>
      <c r="AT32" s="54"/>
      <c r="AU32" s="16"/>
      <c r="AV32" s="16"/>
      <c r="AW32" s="56"/>
      <c r="AX32" s="54"/>
      <c r="AY32" s="16"/>
      <c r="AZ32" s="16"/>
      <c r="BA32" s="56"/>
      <c r="BB32" s="54"/>
      <c r="BC32" s="16"/>
      <c r="BD32" s="16"/>
      <c r="BE32" s="17"/>
      <c r="BF32" s="15">
        <f t="shared" si="0"/>
        <v>7</v>
      </c>
      <c r="BG32" s="16">
        <f t="shared" si="1"/>
        <v>4</v>
      </c>
      <c r="BH32" s="16">
        <f t="shared" si="2"/>
        <v>2</v>
      </c>
      <c r="BI32" s="17">
        <f t="shared" si="3"/>
        <v>1</v>
      </c>
      <c r="BJ32" s="57">
        <f t="shared" si="4"/>
        <v>14</v>
      </c>
      <c r="BL32" s="15">
        <f t="shared" si="5"/>
        <v>31</v>
      </c>
      <c r="BM32" s="16">
        <f t="shared" si="6"/>
        <v>7</v>
      </c>
      <c r="BN32" s="16">
        <f t="shared" si="7"/>
        <v>1</v>
      </c>
      <c r="BO32" s="17">
        <f t="shared" si="8"/>
        <v>0</v>
      </c>
    </row>
    <row r="33" spans="2:67" s="8" customFormat="1" ht="16.95" customHeight="1" thickBot="1" x14ac:dyDescent="0.35">
      <c r="B33" s="28" t="s">
        <v>61</v>
      </c>
      <c r="C33" s="30" t="s">
        <v>59</v>
      </c>
      <c r="D33" s="29" t="s">
        <v>60</v>
      </c>
      <c r="E33" s="31">
        <v>26</v>
      </c>
      <c r="F33" s="32">
        <v>0</v>
      </c>
      <c r="G33" s="33">
        <v>0</v>
      </c>
      <c r="H33" s="33">
        <v>0</v>
      </c>
      <c r="I33" s="34">
        <v>5</v>
      </c>
      <c r="J33" s="35">
        <v>0</v>
      </c>
      <c r="K33" s="33">
        <v>0</v>
      </c>
      <c r="L33" s="33">
        <v>1</v>
      </c>
      <c r="M33" s="34">
        <v>0</v>
      </c>
      <c r="N33" s="35">
        <v>1</v>
      </c>
      <c r="O33" s="33">
        <v>0</v>
      </c>
      <c r="P33" s="33">
        <v>0</v>
      </c>
      <c r="Q33" s="34">
        <v>0</v>
      </c>
      <c r="R33" s="35">
        <v>1</v>
      </c>
      <c r="S33" s="33">
        <v>0</v>
      </c>
      <c r="T33" s="33">
        <v>2</v>
      </c>
      <c r="U33" s="34">
        <v>0</v>
      </c>
      <c r="V33" s="35">
        <v>0</v>
      </c>
      <c r="W33" s="33">
        <v>3</v>
      </c>
      <c r="X33" s="33">
        <v>0</v>
      </c>
      <c r="Y33" s="34">
        <v>0</v>
      </c>
      <c r="Z33" s="35">
        <v>0</v>
      </c>
      <c r="AA33" s="33">
        <v>0</v>
      </c>
      <c r="AB33" s="33">
        <v>0</v>
      </c>
      <c r="AC33" s="34">
        <v>0</v>
      </c>
      <c r="AD33" s="35">
        <v>0</v>
      </c>
      <c r="AE33" s="33">
        <v>0</v>
      </c>
      <c r="AF33" s="33">
        <v>0</v>
      </c>
      <c r="AG33" s="34">
        <v>0</v>
      </c>
      <c r="AH33" s="35">
        <v>0</v>
      </c>
      <c r="AI33" s="33">
        <v>0</v>
      </c>
      <c r="AJ33" s="33">
        <v>0</v>
      </c>
      <c r="AK33" s="34">
        <v>0</v>
      </c>
      <c r="AL33" s="35">
        <v>0</v>
      </c>
      <c r="AM33" s="33">
        <v>0</v>
      </c>
      <c r="AN33" s="33">
        <v>0</v>
      </c>
      <c r="AO33" s="34">
        <v>0</v>
      </c>
      <c r="AP33" s="35">
        <v>0</v>
      </c>
      <c r="AQ33" s="33">
        <v>0</v>
      </c>
      <c r="AR33" s="33">
        <v>0</v>
      </c>
      <c r="AS33" s="34">
        <v>1</v>
      </c>
      <c r="AT33" s="35"/>
      <c r="AU33" s="33"/>
      <c r="AV33" s="33"/>
      <c r="AW33" s="34"/>
      <c r="AX33" s="35"/>
      <c r="AY33" s="33"/>
      <c r="AZ33" s="33"/>
      <c r="BA33" s="34"/>
      <c r="BB33" s="35"/>
      <c r="BC33" s="33"/>
      <c r="BD33" s="33"/>
      <c r="BE33" s="31"/>
      <c r="BF33" s="32">
        <f t="shared" si="0"/>
        <v>2</v>
      </c>
      <c r="BG33" s="33">
        <f t="shared" si="1"/>
        <v>3</v>
      </c>
      <c r="BH33" s="33">
        <f t="shared" si="2"/>
        <v>3</v>
      </c>
      <c r="BI33" s="31">
        <f t="shared" si="3"/>
        <v>6</v>
      </c>
      <c r="BJ33" s="36">
        <f t="shared" si="4"/>
        <v>14</v>
      </c>
      <c r="BL33" s="46">
        <f t="shared" si="5"/>
        <v>33</v>
      </c>
      <c r="BM33" s="47">
        <f t="shared" si="6"/>
        <v>4</v>
      </c>
      <c r="BN33" s="47">
        <f t="shared" si="7"/>
        <v>1</v>
      </c>
      <c r="BO33" s="48">
        <f t="shared" si="8"/>
        <v>1</v>
      </c>
    </row>
    <row r="34" spans="2:67" s="8" customFormat="1" ht="16.95" customHeight="1" thickBot="1" x14ac:dyDescent="0.35">
      <c r="B34" s="81" t="s">
        <v>85</v>
      </c>
      <c r="C34" s="82" t="s">
        <v>86</v>
      </c>
      <c r="D34" s="82" t="s">
        <v>87</v>
      </c>
      <c r="E34" s="83">
        <v>41</v>
      </c>
      <c r="F34" s="84">
        <v>0</v>
      </c>
      <c r="G34" s="85">
        <v>0</v>
      </c>
      <c r="H34" s="85">
        <v>1</v>
      </c>
      <c r="I34" s="86">
        <v>0</v>
      </c>
      <c r="J34" s="87">
        <v>2</v>
      </c>
      <c r="K34" s="85">
        <v>3</v>
      </c>
      <c r="L34" s="85">
        <v>5</v>
      </c>
      <c r="M34" s="86">
        <v>0</v>
      </c>
      <c r="N34" s="87">
        <v>0</v>
      </c>
      <c r="O34" s="85">
        <v>0</v>
      </c>
      <c r="P34" s="85">
        <v>0</v>
      </c>
      <c r="Q34" s="86">
        <v>0</v>
      </c>
      <c r="R34" s="87">
        <v>0</v>
      </c>
      <c r="S34" s="85">
        <v>0</v>
      </c>
      <c r="T34" s="85">
        <v>0</v>
      </c>
      <c r="U34" s="86">
        <v>0</v>
      </c>
      <c r="V34" s="87">
        <v>5</v>
      </c>
      <c r="W34" s="85">
        <v>1</v>
      </c>
      <c r="X34" s="85">
        <v>2</v>
      </c>
      <c r="Y34" s="86">
        <v>5</v>
      </c>
      <c r="Z34" s="87">
        <v>0</v>
      </c>
      <c r="AA34" s="85">
        <v>0</v>
      </c>
      <c r="AB34" s="85">
        <v>0</v>
      </c>
      <c r="AC34" s="86">
        <v>0</v>
      </c>
      <c r="AD34" s="87">
        <v>1</v>
      </c>
      <c r="AE34" s="85">
        <v>1</v>
      </c>
      <c r="AF34" s="85">
        <v>1</v>
      </c>
      <c r="AG34" s="86">
        <v>1</v>
      </c>
      <c r="AH34" s="87">
        <v>0</v>
      </c>
      <c r="AI34" s="85">
        <v>0</v>
      </c>
      <c r="AJ34" s="85">
        <v>0</v>
      </c>
      <c r="AK34" s="86">
        <v>0</v>
      </c>
      <c r="AL34" s="87">
        <v>0</v>
      </c>
      <c r="AM34" s="85">
        <v>0</v>
      </c>
      <c r="AN34" s="85">
        <v>0</v>
      </c>
      <c r="AO34" s="86">
        <v>0</v>
      </c>
      <c r="AP34" s="87">
        <v>2</v>
      </c>
      <c r="AQ34" s="85">
        <v>5</v>
      </c>
      <c r="AR34" s="85">
        <v>1</v>
      </c>
      <c r="AS34" s="86">
        <v>5</v>
      </c>
      <c r="AT34" s="87"/>
      <c r="AU34" s="85"/>
      <c r="AV34" s="85"/>
      <c r="AW34" s="86"/>
      <c r="AX34" s="87"/>
      <c r="AY34" s="85"/>
      <c r="AZ34" s="85"/>
      <c r="BA34" s="86"/>
      <c r="BB34" s="87"/>
      <c r="BC34" s="85"/>
      <c r="BD34" s="85"/>
      <c r="BE34" s="83"/>
      <c r="BF34" s="84">
        <f t="shared" si="0"/>
        <v>10</v>
      </c>
      <c r="BG34" s="85">
        <f t="shared" si="1"/>
        <v>10</v>
      </c>
      <c r="BH34" s="85">
        <f t="shared" si="2"/>
        <v>10</v>
      </c>
      <c r="BI34" s="83">
        <f t="shared" si="3"/>
        <v>11</v>
      </c>
      <c r="BJ34" s="88">
        <f t="shared" si="4"/>
        <v>41</v>
      </c>
      <c r="BL34" s="84">
        <f t="shared" si="5"/>
        <v>24</v>
      </c>
      <c r="BM34" s="85">
        <f t="shared" si="6"/>
        <v>7</v>
      </c>
      <c r="BN34" s="85">
        <f t="shared" si="7"/>
        <v>3</v>
      </c>
      <c r="BO34" s="83">
        <f t="shared" si="8"/>
        <v>1</v>
      </c>
    </row>
    <row r="35" spans="2:67" s="8" customFormat="1" ht="16.95" customHeight="1" x14ac:dyDescent="0.3">
      <c r="B35" s="49" t="s">
        <v>28</v>
      </c>
      <c r="C35" s="50" t="s">
        <v>90</v>
      </c>
      <c r="D35" s="50" t="s">
        <v>91</v>
      </c>
      <c r="E35" s="17">
        <v>43</v>
      </c>
      <c r="F35" s="15">
        <v>0</v>
      </c>
      <c r="G35" s="16">
        <v>0</v>
      </c>
      <c r="H35" s="16">
        <v>0</v>
      </c>
      <c r="I35" s="56">
        <v>0</v>
      </c>
      <c r="J35" s="54">
        <v>0</v>
      </c>
      <c r="K35" s="16">
        <v>1</v>
      </c>
      <c r="L35" s="16">
        <v>1</v>
      </c>
      <c r="M35" s="56">
        <v>0</v>
      </c>
      <c r="N35" s="54">
        <v>0</v>
      </c>
      <c r="O35" s="16">
        <v>0</v>
      </c>
      <c r="P35" s="16">
        <v>0</v>
      </c>
      <c r="Q35" s="56">
        <v>0</v>
      </c>
      <c r="R35" s="54">
        <v>0</v>
      </c>
      <c r="S35" s="16">
        <v>0</v>
      </c>
      <c r="T35" s="16">
        <v>0</v>
      </c>
      <c r="U35" s="56">
        <v>0</v>
      </c>
      <c r="V35" s="54">
        <v>1</v>
      </c>
      <c r="W35" s="16">
        <v>1</v>
      </c>
      <c r="X35" s="16">
        <v>1</v>
      </c>
      <c r="Y35" s="56">
        <v>1</v>
      </c>
      <c r="Z35" s="54">
        <v>0</v>
      </c>
      <c r="AA35" s="16">
        <v>0</v>
      </c>
      <c r="AB35" s="16">
        <v>0</v>
      </c>
      <c r="AC35" s="56">
        <v>0</v>
      </c>
      <c r="AD35" s="54">
        <v>0</v>
      </c>
      <c r="AE35" s="16">
        <v>0</v>
      </c>
      <c r="AF35" s="16">
        <v>0</v>
      </c>
      <c r="AG35" s="56">
        <v>0</v>
      </c>
      <c r="AH35" s="54">
        <v>1</v>
      </c>
      <c r="AI35" s="16">
        <v>1</v>
      </c>
      <c r="AJ35" s="16">
        <v>0</v>
      </c>
      <c r="AK35" s="56">
        <v>0</v>
      </c>
      <c r="AL35" s="54">
        <v>0</v>
      </c>
      <c r="AM35" s="16">
        <v>0</v>
      </c>
      <c r="AN35" s="16">
        <v>0</v>
      </c>
      <c r="AO35" s="56">
        <v>0</v>
      </c>
      <c r="AP35" s="54">
        <v>0</v>
      </c>
      <c r="AQ35" s="16">
        <v>0</v>
      </c>
      <c r="AR35" s="16">
        <v>3</v>
      </c>
      <c r="AS35" s="56">
        <v>3</v>
      </c>
      <c r="AT35" s="54"/>
      <c r="AU35" s="16"/>
      <c r="AV35" s="16"/>
      <c r="AW35" s="56"/>
      <c r="AX35" s="54"/>
      <c r="AY35" s="16"/>
      <c r="AZ35" s="16"/>
      <c r="BA35" s="56"/>
      <c r="BB35" s="54"/>
      <c r="BC35" s="16"/>
      <c r="BD35" s="16"/>
      <c r="BE35" s="17"/>
      <c r="BF35" s="15">
        <f t="shared" si="0"/>
        <v>2</v>
      </c>
      <c r="BG35" s="16">
        <f t="shared" si="1"/>
        <v>3</v>
      </c>
      <c r="BH35" s="16">
        <f t="shared" si="2"/>
        <v>5</v>
      </c>
      <c r="BI35" s="17">
        <f t="shared" si="3"/>
        <v>4</v>
      </c>
      <c r="BJ35" s="57">
        <f t="shared" si="4"/>
        <v>14</v>
      </c>
      <c r="BL35" s="15">
        <f t="shared" si="5"/>
        <v>30</v>
      </c>
      <c r="BM35" s="16">
        <f t="shared" si="6"/>
        <v>8</v>
      </c>
      <c r="BN35" s="16">
        <f t="shared" si="7"/>
        <v>0</v>
      </c>
      <c r="BO35" s="17">
        <f t="shared" si="8"/>
        <v>2</v>
      </c>
    </row>
    <row r="36" spans="2:67" s="8" customFormat="1" ht="16.95" customHeight="1" thickBot="1" x14ac:dyDescent="0.35">
      <c r="B36" s="41" t="s">
        <v>92</v>
      </c>
      <c r="C36" s="29" t="s">
        <v>93</v>
      </c>
      <c r="D36" s="29" t="s">
        <v>91</v>
      </c>
      <c r="E36" s="31">
        <v>44</v>
      </c>
      <c r="F36" s="32">
        <v>0</v>
      </c>
      <c r="G36" s="33">
        <v>0</v>
      </c>
      <c r="H36" s="33">
        <v>0</v>
      </c>
      <c r="I36" s="34">
        <v>0</v>
      </c>
      <c r="J36" s="35">
        <v>3</v>
      </c>
      <c r="K36" s="33">
        <v>3</v>
      </c>
      <c r="L36" s="33">
        <v>3</v>
      </c>
      <c r="M36" s="34">
        <v>1</v>
      </c>
      <c r="N36" s="35">
        <v>0</v>
      </c>
      <c r="O36" s="33">
        <v>1</v>
      </c>
      <c r="P36" s="33">
        <v>0</v>
      </c>
      <c r="Q36" s="34">
        <v>0</v>
      </c>
      <c r="R36" s="35">
        <v>0</v>
      </c>
      <c r="S36" s="33">
        <v>0</v>
      </c>
      <c r="T36" s="33">
        <v>0</v>
      </c>
      <c r="U36" s="34">
        <v>0</v>
      </c>
      <c r="V36" s="35">
        <v>5</v>
      </c>
      <c r="W36" s="33">
        <v>3</v>
      </c>
      <c r="X36" s="33">
        <v>3</v>
      </c>
      <c r="Y36" s="34">
        <v>3</v>
      </c>
      <c r="Z36" s="35">
        <v>0</v>
      </c>
      <c r="AA36" s="33">
        <v>0</v>
      </c>
      <c r="AB36" s="33">
        <v>0</v>
      </c>
      <c r="AC36" s="34">
        <v>0</v>
      </c>
      <c r="AD36" s="35">
        <v>3</v>
      </c>
      <c r="AE36" s="33">
        <v>2</v>
      </c>
      <c r="AF36" s="33">
        <v>0</v>
      </c>
      <c r="AG36" s="34">
        <v>3</v>
      </c>
      <c r="AH36" s="35">
        <v>0</v>
      </c>
      <c r="AI36" s="33">
        <v>0</v>
      </c>
      <c r="AJ36" s="33">
        <v>0</v>
      </c>
      <c r="AK36" s="34">
        <v>0</v>
      </c>
      <c r="AL36" s="35">
        <v>1</v>
      </c>
      <c r="AM36" s="33">
        <v>0</v>
      </c>
      <c r="AN36" s="33">
        <v>0</v>
      </c>
      <c r="AO36" s="34">
        <v>0</v>
      </c>
      <c r="AP36" s="35">
        <v>1</v>
      </c>
      <c r="AQ36" s="33">
        <v>1</v>
      </c>
      <c r="AR36" s="33">
        <v>3</v>
      </c>
      <c r="AS36" s="34">
        <v>5</v>
      </c>
      <c r="AT36" s="35"/>
      <c r="AU36" s="33"/>
      <c r="AV36" s="33"/>
      <c r="AW36" s="34"/>
      <c r="AX36" s="35"/>
      <c r="AY36" s="33"/>
      <c r="AZ36" s="33"/>
      <c r="BA36" s="34"/>
      <c r="BB36" s="35"/>
      <c r="BC36" s="33"/>
      <c r="BD36" s="33"/>
      <c r="BE36" s="31"/>
      <c r="BF36" s="32">
        <f t="shared" si="0"/>
        <v>13</v>
      </c>
      <c r="BG36" s="33">
        <f t="shared" si="1"/>
        <v>10</v>
      </c>
      <c r="BH36" s="33">
        <f t="shared" si="2"/>
        <v>9</v>
      </c>
      <c r="BI36" s="31">
        <f t="shared" si="3"/>
        <v>12</v>
      </c>
      <c r="BJ36" s="36">
        <f t="shared" si="4"/>
        <v>44</v>
      </c>
      <c r="BL36" s="46">
        <f t="shared" si="5"/>
        <v>23</v>
      </c>
      <c r="BM36" s="47">
        <f t="shared" si="6"/>
        <v>5</v>
      </c>
      <c r="BN36" s="47">
        <f t="shared" si="7"/>
        <v>1</v>
      </c>
      <c r="BO36" s="48">
        <f t="shared" si="8"/>
        <v>9</v>
      </c>
    </row>
    <row r="37" spans="2:67" s="8" customFormat="1" ht="16.95" customHeight="1" x14ac:dyDescent="0.3">
      <c r="B37" s="18" t="s">
        <v>17</v>
      </c>
      <c r="C37" s="19" t="s">
        <v>18</v>
      </c>
      <c r="D37" s="20" t="s">
        <v>32</v>
      </c>
      <c r="E37" s="21">
        <v>5</v>
      </c>
      <c r="F37" s="22">
        <v>0</v>
      </c>
      <c r="G37" s="23">
        <v>0</v>
      </c>
      <c r="H37" s="23">
        <v>0</v>
      </c>
      <c r="I37" s="24">
        <v>0</v>
      </c>
      <c r="J37" s="25">
        <v>0</v>
      </c>
      <c r="K37" s="23">
        <v>0</v>
      </c>
      <c r="L37" s="23">
        <v>0</v>
      </c>
      <c r="M37" s="24">
        <v>0</v>
      </c>
      <c r="N37" s="25">
        <v>1</v>
      </c>
      <c r="O37" s="23">
        <v>0</v>
      </c>
      <c r="P37" s="23">
        <v>0</v>
      </c>
      <c r="Q37" s="24">
        <v>0</v>
      </c>
      <c r="R37" s="25">
        <v>0</v>
      </c>
      <c r="S37" s="23">
        <v>0</v>
      </c>
      <c r="T37" s="23">
        <v>0</v>
      </c>
      <c r="U37" s="24">
        <v>0</v>
      </c>
      <c r="V37" s="25">
        <v>3</v>
      </c>
      <c r="W37" s="23">
        <v>0</v>
      </c>
      <c r="X37" s="23">
        <v>0</v>
      </c>
      <c r="Y37" s="24">
        <v>2</v>
      </c>
      <c r="Z37" s="25">
        <v>0</v>
      </c>
      <c r="AA37" s="23">
        <v>0</v>
      </c>
      <c r="AB37" s="23">
        <v>0</v>
      </c>
      <c r="AC37" s="24">
        <v>0</v>
      </c>
      <c r="AD37" s="25">
        <v>0</v>
      </c>
      <c r="AE37" s="23">
        <v>0</v>
      </c>
      <c r="AF37" s="23">
        <v>0</v>
      </c>
      <c r="AG37" s="24">
        <v>1</v>
      </c>
      <c r="AH37" s="25">
        <v>5</v>
      </c>
      <c r="AI37" s="23">
        <v>3</v>
      </c>
      <c r="AJ37" s="23">
        <v>3</v>
      </c>
      <c r="AK37" s="24">
        <v>0</v>
      </c>
      <c r="AL37" s="25">
        <v>0</v>
      </c>
      <c r="AM37" s="23">
        <v>0</v>
      </c>
      <c r="AN37" s="23">
        <v>0</v>
      </c>
      <c r="AO37" s="24">
        <v>0</v>
      </c>
      <c r="AP37" s="25">
        <v>1</v>
      </c>
      <c r="AQ37" s="23">
        <v>5</v>
      </c>
      <c r="AR37" s="23">
        <v>2</v>
      </c>
      <c r="AS37" s="24">
        <v>2</v>
      </c>
      <c r="AT37" s="25"/>
      <c r="AU37" s="23"/>
      <c r="AV37" s="23"/>
      <c r="AW37" s="24"/>
      <c r="AX37" s="25"/>
      <c r="AY37" s="23"/>
      <c r="AZ37" s="23"/>
      <c r="BA37" s="24"/>
      <c r="BB37" s="25"/>
      <c r="BC37" s="23"/>
      <c r="BD37" s="23"/>
      <c r="BE37" s="21"/>
      <c r="BF37" s="22">
        <f>F37+J37+N37+R37+V37+Z37+AD37+AH37+AL37+AP37+AT37+AX37+BB37</f>
        <v>10</v>
      </c>
      <c r="BG37" s="23">
        <f>G37+K37+O37+S37+W37+AA37+AE37+AI37+AM37+AQ37+AU37+AY37+BC37</f>
        <v>8</v>
      </c>
      <c r="BH37" s="23">
        <f>H37+L37+P37+T37+X37+AB37+AF37+AJ37+AN37+AR37+AV37+AZ37+BD37</f>
        <v>5</v>
      </c>
      <c r="BI37" s="21">
        <f>I37+M37+Q37+U37+Y37+AC37+AG37+AK37+AO37+AS37+AW37+BA37+BE37</f>
        <v>5</v>
      </c>
      <c r="BJ37" s="26">
        <f>SUM(F37:BE37)</f>
        <v>28</v>
      </c>
      <c r="BL37" s="15">
        <f>COUNTIF(F37:BE37,0)</f>
        <v>29</v>
      </c>
      <c r="BM37" s="16">
        <f>COUNTIF(F37:BE37,1)</f>
        <v>3</v>
      </c>
      <c r="BN37" s="16">
        <f>COUNTIF(F37:BE37,2)</f>
        <v>3</v>
      </c>
      <c r="BO37" s="17">
        <f>COUNTIF(F37:BE37,3)</f>
        <v>3</v>
      </c>
    </row>
    <row r="38" spans="2:67" s="8" customFormat="1" ht="16.95" customHeight="1" x14ac:dyDescent="0.3">
      <c r="B38" s="49" t="s">
        <v>33</v>
      </c>
      <c r="C38" s="50" t="s">
        <v>14</v>
      </c>
      <c r="D38" s="51" t="s">
        <v>32</v>
      </c>
      <c r="E38" s="17">
        <v>12</v>
      </c>
      <c r="F38" s="15">
        <v>0</v>
      </c>
      <c r="G38" s="16">
        <v>0</v>
      </c>
      <c r="H38" s="16">
        <v>0</v>
      </c>
      <c r="I38" s="56">
        <v>0</v>
      </c>
      <c r="J38" s="54">
        <v>2</v>
      </c>
      <c r="K38" s="16">
        <v>5</v>
      </c>
      <c r="L38" s="16">
        <v>0</v>
      </c>
      <c r="M38" s="56">
        <v>1</v>
      </c>
      <c r="N38" s="54">
        <v>0</v>
      </c>
      <c r="O38" s="16">
        <v>2</v>
      </c>
      <c r="P38" s="16">
        <v>0</v>
      </c>
      <c r="Q38" s="56">
        <v>1</v>
      </c>
      <c r="R38" s="54">
        <v>0</v>
      </c>
      <c r="S38" s="16">
        <v>0</v>
      </c>
      <c r="T38" s="16">
        <v>0</v>
      </c>
      <c r="U38" s="56">
        <v>0</v>
      </c>
      <c r="V38" s="54">
        <v>0</v>
      </c>
      <c r="W38" s="16">
        <v>3</v>
      </c>
      <c r="X38" s="16">
        <v>3</v>
      </c>
      <c r="Y38" s="56">
        <v>5</v>
      </c>
      <c r="Z38" s="54">
        <v>0</v>
      </c>
      <c r="AA38" s="16">
        <v>0</v>
      </c>
      <c r="AB38" s="16">
        <v>0</v>
      </c>
      <c r="AC38" s="56">
        <v>0</v>
      </c>
      <c r="AD38" s="54">
        <v>1</v>
      </c>
      <c r="AE38" s="16">
        <v>1</v>
      </c>
      <c r="AF38" s="16">
        <v>0</v>
      </c>
      <c r="AG38" s="56">
        <v>5</v>
      </c>
      <c r="AH38" s="54">
        <v>0</v>
      </c>
      <c r="AI38" s="16">
        <v>2</v>
      </c>
      <c r="AJ38" s="16">
        <v>2</v>
      </c>
      <c r="AK38" s="56">
        <v>1</v>
      </c>
      <c r="AL38" s="54">
        <v>0</v>
      </c>
      <c r="AM38" s="16">
        <v>0</v>
      </c>
      <c r="AN38" s="16">
        <v>0</v>
      </c>
      <c r="AO38" s="56">
        <v>1</v>
      </c>
      <c r="AP38" s="54">
        <v>3</v>
      </c>
      <c r="AQ38" s="16">
        <v>5</v>
      </c>
      <c r="AR38" s="16">
        <v>5</v>
      </c>
      <c r="AS38" s="56">
        <v>1</v>
      </c>
      <c r="AT38" s="54"/>
      <c r="AU38" s="16"/>
      <c r="AV38" s="16"/>
      <c r="AW38" s="56"/>
      <c r="AX38" s="54"/>
      <c r="AY38" s="16"/>
      <c r="AZ38" s="16"/>
      <c r="BA38" s="56"/>
      <c r="BB38" s="54"/>
      <c r="BC38" s="16"/>
      <c r="BD38" s="16"/>
      <c r="BE38" s="17"/>
      <c r="BF38" s="15">
        <f t="shared" si="0"/>
        <v>6</v>
      </c>
      <c r="BG38" s="16">
        <f t="shared" si="1"/>
        <v>18</v>
      </c>
      <c r="BH38" s="16">
        <f t="shared" si="2"/>
        <v>10</v>
      </c>
      <c r="BI38" s="17">
        <f t="shared" si="3"/>
        <v>15</v>
      </c>
      <c r="BJ38" s="57">
        <f t="shared" si="4"/>
        <v>49</v>
      </c>
      <c r="BL38" s="15">
        <f t="shared" si="5"/>
        <v>21</v>
      </c>
      <c r="BM38" s="16">
        <f t="shared" si="6"/>
        <v>7</v>
      </c>
      <c r="BN38" s="16">
        <f t="shared" si="7"/>
        <v>4</v>
      </c>
      <c r="BO38" s="17">
        <f t="shared" si="8"/>
        <v>3</v>
      </c>
    </row>
    <row r="39" spans="2:67" s="8" customFormat="1" ht="16.95" customHeight="1" thickBot="1" x14ac:dyDescent="0.35">
      <c r="B39" s="28" t="s">
        <v>30</v>
      </c>
      <c r="C39" s="30" t="s">
        <v>31</v>
      </c>
      <c r="D39" s="29" t="s">
        <v>32</v>
      </c>
      <c r="E39" s="31">
        <v>11</v>
      </c>
      <c r="F39" s="32">
        <v>5</v>
      </c>
      <c r="G39" s="33">
        <v>1</v>
      </c>
      <c r="H39" s="33">
        <v>5</v>
      </c>
      <c r="I39" s="34">
        <v>2</v>
      </c>
      <c r="J39" s="35">
        <v>1</v>
      </c>
      <c r="K39" s="33">
        <v>5</v>
      </c>
      <c r="L39" s="33">
        <v>3</v>
      </c>
      <c r="M39" s="34">
        <v>1</v>
      </c>
      <c r="N39" s="35">
        <v>5</v>
      </c>
      <c r="O39" s="33">
        <v>5</v>
      </c>
      <c r="P39" s="33">
        <v>0</v>
      </c>
      <c r="Q39" s="34">
        <v>1</v>
      </c>
      <c r="R39" s="35">
        <v>1</v>
      </c>
      <c r="S39" s="33">
        <v>0</v>
      </c>
      <c r="T39" s="33">
        <v>0</v>
      </c>
      <c r="U39" s="34">
        <v>0</v>
      </c>
      <c r="V39" s="35">
        <v>3</v>
      </c>
      <c r="W39" s="33">
        <v>2</v>
      </c>
      <c r="X39" s="33">
        <v>2</v>
      </c>
      <c r="Y39" s="34">
        <v>5</v>
      </c>
      <c r="Z39" s="35">
        <v>1</v>
      </c>
      <c r="AA39" s="33">
        <v>5</v>
      </c>
      <c r="AB39" s="33">
        <v>0</v>
      </c>
      <c r="AC39" s="34">
        <v>0</v>
      </c>
      <c r="AD39" s="35">
        <v>2</v>
      </c>
      <c r="AE39" s="33">
        <v>3</v>
      </c>
      <c r="AF39" s="33">
        <v>3</v>
      </c>
      <c r="AG39" s="34">
        <v>1</v>
      </c>
      <c r="AH39" s="35">
        <v>1</v>
      </c>
      <c r="AI39" s="33">
        <v>0</v>
      </c>
      <c r="AJ39" s="33">
        <v>0</v>
      </c>
      <c r="AK39" s="34">
        <v>5</v>
      </c>
      <c r="AL39" s="35">
        <v>0</v>
      </c>
      <c r="AM39" s="33">
        <v>3</v>
      </c>
      <c r="AN39" s="33">
        <v>0</v>
      </c>
      <c r="AO39" s="34">
        <v>0</v>
      </c>
      <c r="AP39" s="35">
        <v>1</v>
      </c>
      <c r="AQ39" s="33">
        <v>3</v>
      </c>
      <c r="AR39" s="33">
        <v>1</v>
      </c>
      <c r="AS39" s="34">
        <v>3</v>
      </c>
      <c r="AT39" s="35"/>
      <c r="AU39" s="33"/>
      <c r="AV39" s="33"/>
      <c r="AW39" s="34"/>
      <c r="AX39" s="35"/>
      <c r="AY39" s="33"/>
      <c r="AZ39" s="33"/>
      <c r="BA39" s="34"/>
      <c r="BB39" s="35"/>
      <c r="BC39" s="33"/>
      <c r="BD39" s="33"/>
      <c r="BE39" s="31"/>
      <c r="BF39" s="32">
        <f t="shared" si="0"/>
        <v>20</v>
      </c>
      <c r="BG39" s="33">
        <f t="shared" si="1"/>
        <v>27</v>
      </c>
      <c r="BH39" s="33">
        <f t="shared" si="2"/>
        <v>14</v>
      </c>
      <c r="BI39" s="31">
        <f t="shared" si="3"/>
        <v>18</v>
      </c>
      <c r="BJ39" s="36">
        <f t="shared" si="4"/>
        <v>79</v>
      </c>
      <c r="BL39" s="46">
        <f t="shared" si="5"/>
        <v>11</v>
      </c>
      <c r="BM39" s="47">
        <f t="shared" si="6"/>
        <v>10</v>
      </c>
      <c r="BN39" s="47">
        <f t="shared" si="7"/>
        <v>4</v>
      </c>
      <c r="BO39" s="48">
        <f t="shared" si="8"/>
        <v>7</v>
      </c>
    </row>
    <row r="40" spans="2:67" s="8" customFormat="1" ht="16.95" customHeight="1" thickBot="1" x14ac:dyDescent="0.35">
      <c r="B40" s="89" t="s">
        <v>74</v>
      </c>
      <c r="C40" s="90" t="s">
        <v>75</v>
      </c>
      <c r="D40" s="82" t="s">
        <v>76</v>
      </c>
      <c r="E40" s="83">
        <v>35</v>
      </c>
      <c r="F40" s="84">
        <v>0</v>
      </c>
      <c r="G40" s="85">
        <v>0</v>
      </c>
      <c r="H40" s="85">
        <v>0</v>
      </c>
      <c r="I40" s="86">
        <v>0</v>
      </c>
      <c r="J40" s="87">
        <v>2</v>
      </c>
      <c r="K40" s="85">
        <v>0</v>
      </c>
      <c r="L40" s="85">
        <v>0</v>
      </c>
      <c r="M40" s="86">
        <v>5</v>
      </c>
      <c r="N40" s="87">
        <v>0</v>
      </c>
      <c r="O40" s="85">
        <v>0</v>
      </c>
      <c r="P40" s="85">
        <v>0</v>
      </c>
      <c r="Q40" s="86">
        <v>0</v>
      </c>
      <c r="R40" s="87">
        <v>0</v>
      </c>
      <c r="S40" s="85">
        <v>0</v>
      </c>
      <c r="T40" s="85">
        <v>0</v>
      </c>
      <c r="U40" s="86">
        <v>0</v>
      </c>
      <c r="V40" s="87">
        <v>3</v>
      </c>
      <c r="W40" s="85">
        <v>2</v>
      </c>
      <c r="X40" s="85">
        <v>5</v>
      </c>
      <c r="Y40" s="86">
        <v>3</v>
      </c>
      <c r="Z40" s="87">
        <v>0</v>
      </c>
      <c r="AA40" s="85">
        <v>0</v>
      </c>
      <c r="AB40" s="85">
        <v>0</v>
      </c>
      <c r="AC40" s="86">
        <v>0</v>
      </c>
      <c r="AD40" s="87">
        <v>1</v>
      </c>
      <c r="AE40" s="85">
        <v>0</v>
      </c>
      <c r="AF40" s="85">
        <v>0</v>
      </c>
      <c r="AG40" s="86">
        <v>0</v>
      </c>
      <c r="AH40" s="87">
        <v>0</v>
      </c>
      <c r="AI40" s="85">
        <v>1</v>
      </c>
      <c r="AJ40" s="85">
        <v>2</v>
      </c>
      <c r="AK40" s="86">
        <v>3</v>
      </c>
      <c r="AL40" s="87">
        <v>0</v>
      </c>
      <c r="AM40" s="85">
        <v>0</v>
      </c>
      <c r="AN40" s="85">
        <v>0</v>
      </c>
      <c r="AO40" s="86">
        <v>0</v>
      </c>
      <c r="AP40" s="87">
        <v>0</v>
      </c>
      <c r="AQ40" s="85">
        <v>0</v>
      </c>
      <c r="AR40" s="85">
        <v>1</v>
      </c>
      <c r="AS40" s="86">
        <v>3</v>
      </c>
      <c r="AT40" s="87"/>
      <c r="AU40" s="85"/>
      <c r="AV40" s="85"/>
      <c r="AW40" s="86"/>
      <c r="AX40" s="87"/>
      <c r="AY40" s="85"/>
      <c r="AZ40" s="85"/>
      <c r="BA40" s="86"/>
      <c r="BB40" s="87"/>
      <c r="BC40" s="85"/>
      <c r="BD40" s="85"/>
      <c r="BE40" s="83"/>
      <c r="BF40" s="84">
        <f t="shared" si="0"/>
        <v>6</v>
      </c>
      <c r="BG40" s="85">
        <f t="shared" si="1"/>
        <v>3</v>
      </c>
      <c r="BH40" s="85">
        <f t="shared" si="2"/>
        <v>8</v>
      </c>
      <c r="BI40" s="83">
        <f t="shared" si="3"/>
        <v>14</v>
      </c>
      <c r="BJ40" s="88">
        <f t="shared" si="4"/>
        <v>31</v>
      </c>
      <c r="BL40" s="84">
        <f t="shared" si="5"/>
        <v>28</v>
      </c>
      <c r="BM40" s="85">
        <f t="shared" si="6"/>
        <v>3</v>
      </c>
      <c r="BN40" s="85">
        <f t="shared" si="7"/>
        <v>3</v>
      </c>
      <c r="BO40" s="83">
        <f t="shared" si="8"/>
        <v>4</v>
      </c>
    </row>
    <row r="41" spans="2:67" s="8" customFormat="1" ht="16.95" customHeight="1" thickBot="1" x14ac:dyDescent="0.35">
      <c r="B41" s="89" t="s">
        <v>52</v>
      </c>
      <c r="C41" s="90" t="s">
        <v>53</v>
      </c>
      <c r="D41" s="82" t="s">
        <v>54</v>
      </c>
      <c r="E41" s="83">
        <v>22</v>
      </c>
      <c r="F41" s="84">
        <v>5</v>
      </c>
      <c r="G41" s="85">
        <v>5</v>
      </c>
      <c r="H41" s="85">
        <v>3</v>
      </c>
      <c r="I41" s="86">
        <v>5</v>
      </c>
      <c r="J41" s="87">
        <v>3</v>
      </c>
      <c r="K41" s="85">
        <v>5</v>
      </c>
      <c r="L41" s="85">
        <v>3</v>
      </c>
      <c r="M41" s="86">
        <v>5</v>
      </c>
      <c r="N41" s="87">
        <v>2</v>
      </c>
      <c r="O41" s="85">
        <v>0</v>
      </c>
      <c r="P41" s="85">
        <v>5</v>
      </c>
      <c r="Q41" s="86">
        <v>0</v>
      </c>
      <c r="R41" s="87">
        <v>3</v>
      </c>
      <c r="S41" s="85">
        <v>5</v>
      </c>
      <c r="T41" s="85">
        <v>5</v>
      </c>
      <c r="U41" s="86">
        <v>1</v>
      </c>
      <c r="V41" s="87">
        <v>2</v>
      </c>
      <c r="W41" s="85">
        <v>5</v>
      </c>
      <c r="X41" s="85">
        <v>2</v>
      </c>
      <c r="Y41" s="86">
        <v>2</v>
      </c>
      <c r="Z41" s="87">
        <v>3</v>
      </c>
      <c r="AA41" s="85">
        <v>3</v>
      </c>
      <c r="AB41" s="85">
        <v>3</v>
      </c>
      <c r="AC41" s="86">
        <v>2</v>
      </c>
      <c r="AD41" s="87">
        <v>5</v>
      </c>
      <c r="AE41" s="85">
        <v>0</v>
      </c>
      <c r="AF41" s="85">
        <v>0</v>
      </c>
      <c r="AG41" s="86">
        <v>0</v>
      </c>
      <c r="AH41" s="87">
        <v>5</v>
      </c>
      <c r="AI41" s="85">
        <v>0</v>
      </c>
      <c r="AJ41" s="85">
        <v>0</v>
      </c>
      <c r="AK41" s="86">
        <v>0</v>
      </c>
      <c r="AL41" s="87">
        <v>5</v>
      </c>
      <c r="AM41" s="85">
        <v>5</v>
      </c>
      <c r="AN41" s="85">
        <v>5</v>
      </c>
      <c r="AO41" s="86">
        <v>3</v>
      </c>
      <c r="AP41" s="87">
        <v>3</v>
      </c>
      <c r="AQ41" s="85">
        <v>5</v>
      </c>
      <c r="AR41" s="85">
        <v>5</v>
      </c>
      <c r="AS41" s="86">
        <v>5</v>
      </c>
      <c r="AT41" s="87"/>
      <c r="AU41" s="85"/>
      <c r="AV41" s="85"/>
      <c r="AW41" s="86"/>
      <c r="AX41" s="87"/>
      <c r="AY41" s="85"/>
      <c r="AZ41" s="85"/>
      <c r="BA41" s="86"/>
      <c r="BB41" s="87"/>
      <c r="BC41" s="85"/>
      <c r="BD41" s="85"/>
      <c r="BE41" s="83"/>
      <c r="BF41" s="84">
        <f t="shared" si="0"/>
        <v>36</v>
      </c>
      <c r="BG41" s="85">
        <f t="shared" si="1"/>
        <v>33</v>
      </c>
      <c r="BH41" s="85">
        <f t="shared" si="2"/>
        <v>31</v>
      </c>
      <c r="BI41" s="83">
        <f t="shared" si="3"/>
        <v>23</v>
      </c>
      <c r="BJ41" s="88">
        <f t="shared" si="4"/>
        <v>123</v>
      </c>
      <c r="BL41" s="84">
        <f t="shared" si="5"/>
        <v>8</v>
      </c>
      <c r="BM41" s="85">
        <f t="shared" si="6"/>
        <v>1</v>
      </c>
      <c r="BN41" s="85">
        <f t="shared" si="7"/>
        <v>5</v>
      </c>
      <c r="BO41" s="83">
        <f t="shared" si="8"/>
        <v>9</v>
      </c>
    </row>
    <row r="42" spans="2:67" s="8" customFormat="1" ht="16.95" customHeight="1" x14ac:dyDescent="0.3">
      <c r="B42" s="49" t="s">
        <v>64</v>
      </c>
      <c r="C42" s="50" t="s">
        <v>38</v>
      </c>
      <c r="D42" s="51" t="s">
        <v>63</v>
      </c>
      <c r="E42" s="17">
        <v>28</v>
      </c>
      <c r="F42" s="15">
        <v>1</v>
      </c>
      <c r="G42" s="16">
        <v>0</v>
      </c>
      <c r="H42" s="16">
        <v>0</v>
      </c>
      <c r="I42" s="56">
        <v>0</v>
      </c>
      <c r="J42" s="54">
        <v>0</v>
      </c>
      <c r="K42" s="16">
        <v>0</v>
      </c>
      <c r="L42" s="16">
        <v>2</v>
      </c>
      <c r="M42" s="56">
        <v>0</v>
      </c>
      <c r="N42" s="54">
        <v>0</v>
      </c>
      <c r="O42" s="16">
        <v>0</v>
      </c>
      <c r="P42" s="16">
        <v>0</v>
      </c>
      <c r="Q42" s="56">
        <v>0</v>
      </c>
      <c r="R42" s="54">
        <v>2</v>
      </c>
      <c r="S42" s="16">
        <v>0</v>
      </c>
      <c r="T42" s="16">
        <v>0</v>
      </c>
      <c r="U42" s="56">
        <v>0</v>
      </c>
      <c r="V42" s="54">
        <v>0</v>
      </c>
      <c r="W42" s="16">
        <v>0</v>
      </c>
      <c r="X42" s="16">
        <v>0</v>
      </c>
      <c r="Y42" s="56">
        <v>1</v>
      </c>
      <c r="Z42" s="54">
        <v>0</v>
      </c>
      <c r="AA42" s="16">
        <v>0</v>
      </c>
      <c r="AB42" s="16">
        <v>0</v>
      </c>
      <c r="AC42" s="56">
        <v>0</v>
      </c>
      <c r="AD42" s="54">
        <v>0</v>
      </c>
      <c r="AE42" s="16">
        <v>0</v>
      </c>
      <c r="AF42" s="16">
        <v>0</v>
      </c>
      <c r="AG42" s="56">
        <v>0</v>
      </c>
      <c r="AH42" s="54">
        <v>0</v>
      </c>
      <c r="AI42" s="16">
        <v>0</v>
      </c>
      <c r="AJ42" s="16">
        <v>0</v>
      </c>
      <c r="AK42" s="56">
        <v>0</v>
      </c>
      <c r="AL42" s="54">
        <v>0</v>
      </c>
      <c r="AM42" s="16">
        <v>0</v>
      </c>
      <c r="AN42" s="16">
        <v>0</v>
      </c>
      <c r="AO42" s="56">
        <v>0</v>
      </c>
      <c r="AP42" s="54">
        <v>0</v>
      </c>
      <c r="AQ42" s="16">
        <v>0</v>
      </c>
      <c r="AR42" s="16">
        <v>0</v>
      </c>
      <c r="AS42" s="56">
        <v>0</v>
      </c>
      <c r="AT42" s="54"/>
      <c r="AU42" s="16"/>
      <c r="AV42" s="16"/>
      <c r="AW42" s="56"/>
      <c r="AX42" s="54"/>
      <c r="AY42" s="16"/>
      <c r="AZ42" s="16"/>
      <c r="BA42" s="56"/>
      <c r="BB42" s="54"/>
      <c r="BC42" s="16"/>
      <c r="BD42" s="16"/>
      <c r="BE42" s="17"/>
      <c r="BF42" s="15">
        <f t="shared" si="0"/>
        <v>3</v>
      </c>
      <c r="BG42" s="16">
        <f t="shared" si="1"/>
        <v>0</v>
      </c>
      <c r="BH42" s="16">
        <f t="shared" si="2"/>
        <v>2</v>
      </c>
      <c r="BI42" s="17">
        <f t="shared" si="3"/>
        <v>1</v>
      </c>
      <c r="BJ42" s="57">
        <f t="shared" si="4"/>
        <v>6</v>
      </c>
      <c r="BL42" s="15">
        <f t="shared" si="5"/>
        <v>36</v>
      </c>
      <c r="BM42" s="16">
        <f t="shared" si="6"/>
        <v>2</v>
      </c>
      <c r="BN42" s="16">
        <f t="shared" si="7"/>
        <v>2</v>
      </c>
      <c r="BO42" s="17">
        <f t="shared" si="8"/>
        <v>0</v>
      </c>
    </row>
    <row r="43" spans="2:67" s="8" customFormat="1" ht="16.95" customHeight="1" x14ac:dyDescent="0.3">
      <c r="B43" s="18" t="s">
        <v>65</v>
      </c>
      <c r="C43" s="19" t="s">
        <v>14</v>
      </c>
      <c r="D43" s="20" t="s">
        <v>63</v>
      </c>
      <c r="E43" s="21">
        <v>29</v>
      </c>
      <c r="F43" s="22">
        <v>0</v>
      </c>
      <c r="G43" s="23">
        <v>0</v>
      </c>
      <c r="H43" s="23">
        <v>0</v>
      </c>
      <c r="I43" s="24">
        <v>0</v>
      </c>
      <c r="J43" s="25">
        <v>5</v>
      </c>
      <c r="K43" s="23">
        <v>0</v>
      </c>
      <c r="L43" s="23">
        <v>0</v>
      </c>
      <c r="M43" s="24">
        <v>0</v>
      </c>
      <c r="N43" s="25">
        <v>2</v>
      </c>
      <c r="O43" s="23">
        <v>0</v>
      </c>
      <c r="P43" s="23">
        <v>0</v>
      </c>
      <c r="Q43" s="24">
        <v>0</v>
      </c>
      <c r="R43" s="25">
        <v>5</v>
      </c>
      <c r="S43" s="23">
        <v>0</v>
      </c>
      <c r="T43" s="23">
        <v>1</v>
      </c>
      <c r="U43" s="24">
        <v>0</v>
      </c>
      <c r="V43" s="25">
        <v>5</v>
      </c>
      <c r="W43" s="23">
        <v>3</v>
      </c>
      <c r="X43" s="23">
        <v>3</v>
      </c>
      <c r="Y43" s="24">
        <v>3</v>
      </c>
      <c r="Z43" s="25">
        <v>0</v>
      </c>
      <c r="AA43" s="23">
        <v>0</v>
      </c>
      <c r="AB43" s="23">
        <v>0</v>
      </c>
      <c r="AC43" s="24">
        <v>0</v>
      </c>
      <c r="AD43" s="25">
        <v>0</v>
      </c>
      <c r="AE43" s="23">
        <v>0</v>
      </c>
      <c r="AF43" s="23">
        <v>0</v>
      </c>
      <c r="AG43" s="24">
        <v>0</v>
      </c>
      <c r="AH43" s="25">
        <v>0</v>
      </c>
      <c r="AI43" s="23">
        <v>0</v>
      </c>
      <c r="AJ43" s="23">
        <v>0</v>
      </c>
      <c r="AK43" s="24">
        <v>0</v>
      </c>
      <c r="AL43" s="25">
        <v>0</v>
      </c>
      <c r="AM43" s="23">
        <v>0</v>
      </c>
      <c r="AN43" s="23">
        <v>0</v>
      </c>
      <c r="AO43" s="24">
        <v>0</v>
      </c>
      <c r="AP43" s="25">
        <v>1</v>
      </c>
      <c r="AQ43" s="23">
        <v>0</v>
      </c>
      <c r="AR43" s="23">
        <v>0</v>
      </c>
      <c r="AS43" s="24">
        <v>0</v>
      </c>
      <c r="AT43" s="25"/>
      <c r="AU43" s="23"/>
      <c r="AV43" s="23"/>
      <c r="AW43" s="24"/>
      <c r="AX43" s="25"/>
      <c r="AY43" s="23"/>
      <c r="AZ43" s="23"/>
      <c r="BA43" s="24"/>
      <c r="BB43" s="25"/>
      <c r="BC43" s="23"/>
      <c r="BD43" s="23"/>
      <c r="BE43" s="21"/>
      <c r="BF43" s="22">
        <f t="shared" si="0"/>
        <v>18</v>
      </c>
      <c r="BG43" s="23">
        <f t="shared" si="1"/>
        <v>3</v>
      </c>
      <c r="BH43" s="23">
        <f t="shared" si="2"/>
        <v>4</v>
      </c>
      <c r="BI43" s="21">
        <f t="shared" si="3"/>
        <v>3</v>
      </c>
      <c r="BJ43" s="26">
        <f t="shared" si="4"/>
        <v>28</v>
      </c>
      <c r="BL43" s="15">
        <f t="shared" si="5"/>
        <v>31</v>
      </c>
      <c r="BM43" s="16">
        <f t="shared" si="6"/>
        <v>2</v>
      </c>
      <c r="BN43" s="16">
        <f t="shared" si="7"/>
        <v>1</v>
      </c>
      <c r="BO43" s="17">
        <f t="shared" si="8"/>
        <v>3</v>
      </c>
    </row>
    <row r="44" spans="2:67" s="8" customFormat="1" ht="16.95" customHeight="1" x14ac:dyDescent="0.3">
      <c r="B44" s="18" t="s">
        <v>66</v>
      </c>
      <c r="C44" s="19" t="s">
        <v>67</v>
      </c>
      <c r="D44" s="20" t="s">
        <v>63</v>
      </c>
      <c r="E44" s="21">
        <v>30</v>
      </c>
      <c r="F44" s="22">
        <v>5</v>
      </c>
      <c r="G44" s="23">
        <v>1</v>
      </c>
      <c r="H44" s="23">
        <v>0</v>
      </c>
      <c r="I44" s="24">
        <v>5</v>
      </c>
      <c r="J44" s="25">
        <v>3</v>
      </c>
      <c r="K44" s="23">
        <v>0</v>
      </c>
      <c r="L44" s="23">
        <v>3</v>
      </c>
      <c r="M44" s="24">
        <v>0</v>
      </c>
      <c r="N44" s="25">
        <v>0</v>
      </c>
      <c r="O44" s="23">
        <v>0</v>
      </c>
      <c r="P44" s="23">
        <v>0</v>
      </c>
      <c r="Q44" s="24">
        <v>0</v>
      </c>
      <c r="R44" s="25">
        <v>3</v>
      </c>
      <c r="S44" s="23">
        <v>1</v>
      </c>
      <c r="T44" s="23">
        <v>3</v>
      </c>
      <c r="U44" s="24">
        <v>0</v>
      </c>
      <c r="V44" s="25">
        <v>5</v>
      </c>
      <c r="W44" s="23">
        <v>0</v>
      </c>
      <c r="X44" s="23">
        <v>0</v>
      </c>
      <c r="Y44" s="24">
        <v>5</v>
      </c>
      <c r="Z44" s="25">
        <v>0</v>
      </c>
      <c r="AA44" s="23">
        <v>0</v>
      </c>
      <c r="AB44" s="23">
        <v>1</v>
      </c>
      <c r="AC44" s="24">
        <v>3</v>
      </c>
      <c r="AD44" s="25">
        <v>0</v>
      </c>
      <c r="AE44" s="23">
        <v>0</v>
      </c>
      <c r="AF44" s="23">
        <v>0</v>
      </c>
      <c r="AG44" s="24">
        <v>0</v>
      </c>
      <c r="AH44" s="25">
        <v>0</v>
      </c>
      <c r="AI44" s="23">
        <v>0</v>
      </c>
      <c r="AJ44" s="23">
        <v>0</v>
      </c>
      <c r="AK44" s="24">
        <v>0</v>
      </c>
      <c r="AL44" s="25">
        <v>0</v>
      </c>
      <c r="AM44" s="23">
        <v>0</v>
      </c>
      <c r="AN44" s="23">
        <v>0</v>
      </c>
      <c r="AO44" s="24">
        <v>0</v>
      </c>
      <c r="AP44" s="25">
        <v>1</v>
      </c>
      <c r="AQ44" s="23">
        <v>0</v>
      </c>
      <c r="AR44" s="23">
        <v>0</v>
      </c>
      <c r="AS44" s="24">
        <v>0</v>
      </c>
      <c r="AT44" s="25"/>
      <c r="AU44" s="23"/>
      <c r="AV44" s="23"/>
      <c r="AW44" s="24"/>
      <c r="AX44" s="25"/>
      <c r="AY44" s="23"/>
      <c r="AZ44" s="23"/>
      <c r="BA44" s="24"/>
      <c r="BB44" s="25"/>
      <c r="BC44" s="23"/>
      <c r="BD44" s="23"/>
      <c r="BE44" s="21"/>
      <c r="BF44" s="22">
        <f t="shared" si="0"/>
        <v>17</v>
      </c>
      <c r="BG44" s="23">
        <f t="shared" si="1"/>
        <v>2</v>
      </c>
      <c r="BH44" s="23">
        <f t="shared" si="2"/>
        <v>7</v>
      </c>
      <c r="BI44" s="21">
        <f t="shared" si="3"/>
        <v>13</v>
      </c>
      <c r="BJ44" s="26">
        <f t="shared" si="4"/>
        <v>39</v>
      </c>
      <c r="BL44" s="15">
        <f t="shared" si="5"/>
        <v>27</v>
      </c>
      <c r="BM44" s="16">
        <f t="shared" si="6"/>
        <v>4</v>
      </c>
      <c r="BN44" s="16">
        <f t="shared" si="7"/>
        <v>0</v>
      </c>
      <c r="BO44" s="17">
        <f t="shared" si="8"/>
        <v>5</v>
      </c>
    </row>
    <row r="45" spans="2:67" s="8" customFormat="1" ht="16.95" customHeight="1" thickBot="1" x14ac:dyDescent="0.35">
      <c r="B45" s="28" t="s">
        <v>62</v>
      </c>
      <c r="C45" s="30" t="s">
        <v>53</v>
      </c>
      <c r="D45" s="29" t="s">
        <v>63</v>
      </c>
      <c r="E45" s="31">
        <v>27</v>
      </c>
      <c r="F45" s="32">
        <v>3</v>
      </c>
      <c r="G45" s="33">
        <v>5</v>
      </c>
      <c r="H45" s="33">
        <v>5</v>
      </c>
      <c r="I45" s="34">
        <v>2</v>
      </c>
      <c r="J45" s="35">
        <v>3</v>
      </c>
      <c r="K45" s="33">
        <v>5</v>
      </c>
      <c r="L45" s="33">
        <v>0</v>
      </c>
      <c r="M45" s="34">
        <v>1</v>
      </c>
      <c r="N45" s="35">
        <v>0</v>
      </c>
      <c r="O45" s="33">
        <v>5</v>
      </c>
      <c r="P45" s="33">
        <v>5</v>
      </c>
      <c r="Q45" s="34">
        <v>1</v>
      </c>
      <c r="R45" s="35">
        <v>1</v>
      </c>
      <c r="S45" s="33">
        <v>0</v>
      </c>
      <c r="T45" s="33">
        <v>1</v>
      </c>
      <c r="U45" s="34">
        <v>0</v>
      </c>
      <c r="V45" s="35">
        <v>1</v>
      </c>
      <c r="W45" s="33">
        <v>5</v>
      </c>
      <c r="X45" s="33">
        <v>0</v>
      </c>
      <c r="Y45" s="34">
        <v>1</v>
      </c>
      <c r="Z45" s="35">
        <v>3</v>
      </c>
      <c r="AA45" s="33">
        <v>1</v>
      </c>
      <c r="AB45" s="33">
        <v>0</v>
      </c>
      <c r="AC45" s="34">
        <v>1</v>
      </c>
      <c r="AD45" s="35">
        <v>0</v>
      </c>
      <c r="AE45" s="33">
        <v>0</v>
      </c>
      <c r="AF45" s="33">
        <v>0</v>
      </c>
      <c r="AG45" s="34">
        <v>0</v>
      </c>
      <c r="AH45" s="35">
        <v>0</v>
      </c>
      <c r="AI45" s="33">
        <v>0</v>
      </c>
      <c r="AJ45" s="33">
        <v>0</v>
      </c>
      <c r="AK45" s="34">
        <v>0</v>
      </c>
      <c r="AL45" s="35">
        <v>0</v>
      </c>
      <c r="AM45" s="33">
        <v>0</v>
      </c>
      <c r="AN45" s="33">
        <v>0</v>
      </c>
      <c r="AO45" s="34">
        <v>0</v>
      </c>
      <c r="AP45" s="35">
        <v>1</v>
      </c>
      <c r="AQ45" s="33">
        <v>0</v>
      </c>
      <c r="AR45" s="33">
        <v>1</v>
      </c>
      <c r="AS45" s="34">
        <v>0</v>
      </c>
      <c r="AT45" s="35"/>
      <c r="AU45" s="33"/>
      <c r="AV45" s="33"/>
      <c r="AW45" s="34"/>
      <c r="AX45" s="35"/>
      <c r="AY45" s="33"/>
      <c r="AZ45" s="33"/>
      <c r="BA45" s="34"/>
      <c r="BB45" s="35"/>
      <c r="BC45" s="33"/>
      <c r="BD45" s="33"/>
      <c r="BE45" s="31"/>
      <c r="BF45" s="32">
        <f t="shared" si="0"/>
        <v>12</v>
      </c>
      <c r="BG45" s="33">
        <f t="shared" si="1"/>
        <v>21</v>
      </c>
      <c r="BH45" s="33">
        <f t="shared" si="2"/>
        <v>12</v>
      </c>
      <c r="BI45" s="31">
        <f t="shared" si="3"/>
        <v>6</v>
      </c>
      <c r="BJ45" s="36">
        <f t="shared" si="4"/>
        <v>51</v>
      </c>
      <c r="BL45" s="32">
        <f t="shared" si="5"/>
        <v>20</v>
      </c>
      <c r="BM45" s="33">
        <f t="shared" si="6"/>
        <v>10</v>
      </c>
      <c r="BN45" s="33">
        <f t="shared" si="7"/>
        <v>1</v>
      </c>
      <c r="BO45" s="31">
        <f t="shared" si="8"/>
        <v>3</v>
      </c>
    </row>
    <row r="46" spans="2:67" s="8" customFormat="1" ht="30.6" customHeight="1" x14ac:dyDescent="0.3">
      <c r="B46" s="99" t="s">
        <v>121</v>
      </c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0"/>
      <c r="BJ46" s="101"/>
      <c r="BL46" s="3"/>
      <c r="BM46" s="3"/>
      <c r="BN46" s="3"/>
      <c r="BO46" s="3"/>
    </row>
    <row r="47" spans="2:67" s="8" customFormat="1" ht="14.4" customHeight="1" thickBot="1" x14ac:dyDescent="0.35">
      <c r="D47" s="37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L47" s="3"/>
      <c r="BM47" s="3"/>
      <c r="BN47" s="3"/>
      <c r="BO47" s="3"/>
    </row>
    <row r="48" spans="2:67" s="8" customFormat="1" x14ac:dyDescent="0.3">
      <c r="B48" s="58" t="s">
        <v>119</v>
      </c>
      <c r="C48" s="59"/>
      <c r="D48" s="60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2"/>
      <c r="BL48" s="73"/>
      <c r="BM48" s="61"/>
      <c r="BN48" s="61"/>
      <c r="BO48" s="62"/>
    </row>
    <row r="49" spans="2:67" s="8" customFormat="1" ht="16.95" customHeight="1" x14ac:dyDescent="0.3">
      <c r="B49" s="49" t="s">
        <v>24</v>
      </c>
      <c r="C49" s="50" t="s">
        <v>25</v>
      </c>
      <c r="D49" s="51" t="s">
        <v>19</v>
      </c>
      <c r="E49" s="17">
        <v>8</v>
      </c>
      <c r="F49" s="15">
        <v>0</v>
      </c>
      <c r="G49" s="52"/>
      <c r="H49" s="52"/>
      <c r="I49" s="53"/>
      <c r="J49" s="54">
        <v>3</v>
      </c>
      <c r="K49" s="52"/>
      <c r="L49" s="52"/>
      <c r="M49" s="53"/>
      <c r="N49" s="54">
        <v>0</v>
      </c>
      <c r="O49" s="52"/>
      <c r="P49" s="52"/>
      <c r="Q49" s="53"/>
      <c r="R49" s="54">
        <v>0</v>
      </c>
      <c r="S49" s="52"/>
      <c r="T49" s="52"/>
      <c r="U49" s="53"/>
      <c r="V49" s="54">
        <v>3</v>
      </c>
      <c r="W49" s="52"/>
      <c r="X49" s="52"/>
      <c r="Y49" s="53"/>
      <c r="Z49" s="54">
        <v>0</v>
      </c>
      <c r="AA49" s="52"/>
      <c r="AB49" s="52"/>
      <c r="AC49" s="53"/>
      <c r="AD49" s="55"/>
      <c r="AE49" s="52"/>
      <c r="AF49" s="52"/>
      <c r="AG49" s="53"/>
      <c r="AH49" s="54">
        <v>5</v>
      </c>
      <c r="AI49" s="52"/>
      <c r="AJ49" s="52"/>
      <c r="AK49" s="53"/>
      <c r="AL49" s="55"/>
      <c r="AM49" s="52"/>
      <c r="AN49" s="52"/>
      <c r="AO49" s="53"/>
      <c r="AP49" s="55"/>
      <c r="AQ49" s="52"/>
      <c r="AR49" s="52"/>
      <c r="AS49" s="53"/>
      <c r="AT49" s="54"/>
      <c r="AU49" s="16"/>
      <c r="AV49" s="16"/>
      <c r="AW49" s="56"/>
      <c r="AX49" s="54"/>
      <c r="AY49" s="16"/>
      <c r="AZ49" s="16"/>
      <c r="BA49" s="56"/>
      <c r="BB49" s="54"/>
      <c r="BC49" s="16"/>
      <c r="BD49" s="16"/>
      <c r="BE49" s="17"/>
      <c r="BF49" s="15">
        <f t="shared" ref="BF49:BI53" si="9">F49+J49+N49+R49+V49+Z49+AD49+AH49+AL49+AP49+AT49+AX49+BB49</f>
        <v>11</v>
      </c>
      <c r="BG49" s="16">
        <f t="shared" si="9"/>
        <v>0</v>
      </c>
      <c r="BH49" s="16">
        <f t="shared" si="9"/>
        <v>0</v>
      </c>
      <c r="BI49" s="17">
        <f t="shared" si="9"/>
        <v>0</v>
      </c>
      <c r="BJ49" s="57">
        <f>SUM(F49:BE49)</f>
        <v>11</v>
      </c>
      <c r="BL49" s="15">
        <f>COUNTIF(F49:BE49,0)</f>
        <v>4</v>
      </c>
      <c r="BM49" s="16">
        <f>COUNTIF(F49:BE49,1)</f>
        <v>0</v>
      </c>
      <c r="BN49" s="16">
        <f>COUNTIF(F49:BE49,2)</f>
        <v>0</v>
      </c>
      <c r="BO49" s="17">
        <f>COUNTIF(F49:BE49,3)</f>
        <v>2</v>
      </c>
    </row>
    <row r="50" spans="2:67" s="8" customFormat="1" ht="16.95" customHeight="1" x14ac:dyDescent="0.3">
      <c r="B50" s="18" t="s">
        <v>34</v>
      </c>
      <c r="C50" s="19" t="s">
        <v>35</v>
      </c>
      <c r="D50" s="20" t="s">
        <v>36</v>
      </c>
      <c r="E50" s="21">
        <v>13</v>
      </c>
      <c r="F50" s="22">
        <v>0</v>
      </c>
      <c r="G50" s="23">
        <v>0</v>
      </c>
      <c r="H50" s="38"/>
      <c r="I50" s="39"/>
      <c r="J50" s="40"/>
      <c r="K50" s="38"/>
      <c r="L50" s="38"/>
      <c r="M50" s="39"/>
      <c r="N50" s="25">
        <v>0</v>
      </c>
      <c r="O50" s="23">
        <v>0</v>
      </c>
      <c r="P50" s="38"/>
      <c r="Q50" s="39"/>
      <c r="R50" s="40"/>
      <c r="S50" s="38"/>
      <c r="T50" s="38"/>
      <c r="U50" s="39"/>
      <c r="V50" s="40"/>
      <c r="W50" s="38"/>
      <c r="X50" s="38"/>
      <c r="Y50" s="39"/>
      <c r="Z50" s="40"/>
      <c r="AA50" s="38"/>
      <c r="AB50" s="38"/>
      <c r="AC50" s="39"/>
      <c r="AD50" s="25">
        <v>0</v>
      </c>
      <c r="AE50" s="23">
        <v>1</v>
      </c>
      <c r="AF50" s="23">
        <v>0</v>
      </c>
      <c r="AG50" s="24">
        <v>0</v>
      </c>
      <c r="AH50" s="25">
        <v>2</v>
      </c>
      <c r="AI50" s="38"/>
      <c r="AJ50" s="38"/>
      <c r="AK50" s="39"/>
      <c r="AL50" s="25">
        <v>0</v>
      </c>
      <c r="AM50" s="23">
        <v>0</v>
      </c>
      <c r="AN50" s="38"/>
      <c r="AO50" s="39"/>
      <c r="AP50" s="25">
        <v>1</v>
      </c>
      <c r="AQ50" s="23">
        <v>1</v>
      </c>
      <c r="AR50" s="38"/>
      <c r="AS50" s="39"/>
      <c r="AT50" s="25"/>
      <c r="AU50" s="23"/>
      <c r="AV50" s="23"/>
      <c r="AW50" s="24"/>
      <c r="AX50" s="25"/>
      <c r="AY50" s="23"/>
      <c r="AZ50" s="23"/>
      <c r="BA50" s="24"/>
      <c r="BB50" s="25"/>
      <c r="BC50" s="23"/>
      <c r="BD50" s="23"/>
      <c r="BE50" s="21"/>
      <c r="BF50" s="22">
        <f t="shared" si="9"/>
        <v>3</v>
      </c>
      <c r="BG50" s="23">
        <f t="shared" si="9"/>
        <v>2</v>
      </c>
      <c r="BH50" s="23">
        <f t="shared" si="9"/>
        <v>0</v>
      </c>
      <c r="BI50" s="21">
        <f t="shared" si="9"/>
        <v>0</v>
      </c>
      <c r="BJ50" s="26">
        <f>SUM(F50:BE50)</f>
        <v>5</v>
      </c>
      <c r="BL50" s="15">
        <f>COUNTIF(F50:BE50,0)</f>
        <v>9</v>
      </c>
      <c r="BM50" s="16">
        <f>COUNTIF(F50:BE50,1)</f>
        <v>3</v>
      </c>
      <c r="BN50" s="16">
        <f>COUNTIF(F50:BE50,2)</f>
        <v>1</v>
      </c>
      <c r="BO50" s="17">
        <f>COUNTIF(F50:BE50,3)</f>
        <v>0</v>
      </c>
    </row>
    <row r="51" spans="2:67" s="8" customFormat="1" ht="16.95" customHeight="1" x14ac:dyDescent="0.3">
      <c r="B51" s="18" t="s">
        <v>55</v>
      </c>
      <c r="C51" s="19" t="s">
        <v>25</v>
      </c>
      <c r="D51" s="20" t="s">
        <v>54</v>
      </c>
      <c r="E51" s="21">
        <v>23</v>
      </c>
      <c r="F51" s="22">
        <v>1</v>
      </c>
      <c r="G51" s="38"/>
      <c r="H51" s="38"/>
      <c r="I51" s="39"/>
      <c r="J51" s="25">
        <v>5</v>
      </c>
      <c r="K51" s="38"/>
      <c r="L51" s="38"/>
      <c r="M51" s="39"/>
      <c r="N51" s="25">
        <v>5</v>
      </c>
      <c r="O51" s="38"/>
      <c r="P51" s="38"/>
      <c r="Q51" s="39"/>
      <c r="R51" s="25">
        <v>5</v>
      </c>
      <c r="S51" s="38"/>
      <c r="T51" s="38"/>
      <c r="U51" s="39"/>
      <c r="V51" s="25">
        <v>1</v>
      </c>
      <c r="W51" s="38"/>
      <c r="X51" s="38"/>
      <c r="Y51" s="39"/>
      <c r="Z51" s="25">
        <v>0</v>
      </c>
      <c r="AA51" s="38"/>
      <c r="AB51" s="38"/>
      <c r="AC51" s="39"/>
      <c r="AD51" s="25">
        <v>2</v>
      </c>
      <c r="AE51" s="38"/>
      <c r="AF51" s="38"/>
      <c r="AG51" s="39"/>
      <c r="AH51" s="25">
        <v>5</v>
      </c>
      <c r="AI51" s="38"/>
      <c r="AJ51" s="38"/>
      <c r="AK51" s="39"/>
      <c r="AL51" s="40"/>
      <c r="AM51" s="38"/>
      <c r="AN51" s="38"/>
      <c r="AO51" s="39"/>
      <c r="AP51" s="40"/>
      <c r="AQ51" s="38"/>
      <c r="AR51" s="38"/>
      <c r="AS51" s="39"/>
      <c r="AT51" s="25"/>
      <c r="AU51" s="23"/>
      <c r="AV51" s="23"/>
      <c r="AW51" s="24"/>
      <c r="AX51" s="25"/>
      <c r="AY51" s="23"/>
      <c r="AZ51" s="23"/>
      <c r="BA51" s="24"/>
      <c r="BB51" s="25"/>
      <c r="BC51" s="23"/>
      <c r="BD51" s="23"/>
      <c r="BE51" s="21"/>
      <c r="BF51" s="22">
        <f t="shared" si="9"/>
        <v>24</v>
      </c>
      <c r="BG51" s="23">
        <f t="shared" si="9"/>
        <v>0</v>
      </c>
      <c r="BH51" s="23">
        <f t="shared" si="9"/>
        <v>0</v>
      </c>
      <c r="BI51" s="21">
        <f t="shared" si="9"/>
        <v>0</v>
      </c>
      <c r="BJ51" s="26">
        <f>SUM(F51:BE51)</f>
        <v>24</v>
      </c>
      <c r="BL51" s="15">
        <f>COUNTIF(F51:BE51,0)</f>
        <v>1</v>
      </c>
      <c r="BM51" s="16">
        <f>COUNTIF(F51:BE51,1)</f>
        <v>2</v>
      </c>
      <c r="BN51" s="16">
        <f>COUNTIF(F51:BE51,2)</f>
        <v>1</v>
      </c>
      <c r="BO51" s="17">
        <f>COUNTIF(F51:BE51,3)</f>
        <v>0</v>
      </c>
    </row>
    <row r="52" spans="2:67" s="8" customFormat="1" ht="16.95" customHeight="1" x14ac:dyDescent="0.3">
      <c r="B52" s="18" t="s">
        <v>56</v>
      </c>
      <c r="C52" s="19" t="s">
        <v>57</v>
      </c>
      <c r="D52" s="20" t="s">
        <v>54</v>
      </c>
      <c r="E52" s="21">
        <v>24</v>
      </c>
      <c r="F52" s="22">
        <v>3</v>
      </c>
      <c r="G52" s="38"/>
      <c r="H52" s="38"/>
      <c r="I52" s="39"/>
      <c r="J52" s="25">
        <v>5</v>
      </c>
      <c r="K52" s="38"/>
      <c r="L52" s="38"/>
      <c r="M52" s="39"/>
      <c r="N52" s="25">
        <v>5</v>
      </c>
      <c r="O52" s="38"/>
      <c r="P52" s="38"/>
      <c r="Q52" s="39"/>
      <c r="R52" s="25">
        <v>5</v>
      </c>
      <c r="S52" s="38"/>
      <c r="T52" s="38"/>
      <c r="U52" s="39"/>
      <c r="V52" s="25">
        <v>5</v>
      </c>
      <c r="W52" s="38"/>
      <c r="X52" s="38"/>
      <c r="Y52" s="39"/>
      <c r="Z52" s="25">
        <v>0</v>
      </c>
      <c r="AA52" s="38"/>
      <c r="AB52" s="38"/>
      <c r="AC52" s="39"/>
      <c r="AD52" s="25">
        <v>1</v>
      </c>
      <c r="AE52" s="38"/>
      <c r="AF52" s="38"/>
      <c r="AG52" s="39"/>
      <c r="AH52" s="25">
        <v>0</v>
      </c>
      <c r="AI52" s="38"/>
      <c r="AJ52" s="38"/>
      <c r="AK52" s="39"/>
      <c r="AL52" s="25">
        <v>5</v>
      </c>
      <c r="AM52" s="38"/>
      <c r="AN52" s="38"/>
      <c r="AO52" s="39"/>
      <c r="AP52" s="25">
        <v>3</v>
      </c>
      <c r="AQ52" s="38"/>
      <c r="AR52" s="38"/>
      <c r="AS52" s="39"/>
      <c r="AT52" s="25"/>
      <c r="AU52" s="23"/>
      <c r="AV52" s="23"/>
      <c r="AW52" s="24"/>
      <c r="AX52" s="25"/>
      <c r="AY52" s="23"/>
      <c r="AZ52" s="23"/>
      <c r="BA52" s="24"/>
      <c r="BB52" s="25"/>
      <c r="BC52" s="23"/>
      <c r="BD52" s="23"/>
      <c r="BE52" s="21"/>
      <c r="BF52" s="22">
        <f t="shared" si="9"/>
        <v>32</v>
      </c>
      <c r="BG52" s="23">
        <f t="shared" si="9"/>
        <v>0</v>
      </c>
      <c r="BH52" s="23">
        <f t="shared" si="9"/>
        <v>0</v>
      </c>
      <c r="BI52" s="21">
        <f t="shared" si="9"/>
        <v>0</v>
      </c>
      <c r="BJ52" s="26">
        <f>SUM(F52:BE52)</f>
        <v>32</v>
      </c>
      <c r="BL52" s="15">
        <f>COUNTIF(F52:BE52,0)</f>
        <v>2</v>
      </c>
      <c r="BM52" s="16">
        <f>COUNTIF(F52:BE52,1)</f>
        <v>1</v>
      </c>
      <c r="BN52" s="16">
        <f>COUNTIF(F52:BE52,2)</f>
        <v>0</v>
      </c>
      <c r="BO52" s="17">
        <f>COUNTIF(F52:BE52,3)</f>
        <v>2</v>
      </c>
    </row>
    <row r="53" spans="2:67" s="8" customFormat="1" ht="16.95" customHeight="1" thickBot="1" x14ac:dyDescent="0.35">
      <c r="B53" s="41" t="s">
        <v>88</v>
      </c>
      <c r="C53" s="29" t="s">
        <v>89</v>
      </c>
      <c r="D53" s="29" t="s">
        <v>87</v>
      </c>
      <c r="E53" s="31">
        <v>42</v>
      </c>
      <c r="F53" s="32">
        <v>0</v>
      </c>
      <c r="G53" s="33">
        <v>0</v>
      </c>
      <c r="H53" s="33">
        <v>0</v>
      </c>
      <c r="I53" s="45"/>
      <c r="J53" s="35">
        <v>5</v>
      </c>
      <c r="K53" s="33">
        <v>0</v>
      </c>
      <c r="L53" s="33">
        <v>0</v>
      </c>
      <c r="M53" s="45"/>
      <c r="N53" s="35">
        <v>1</v>
      </c>
      <c r="O53" s="33">
        <v>5</v>
      </c>
      <c r="P53" s="33">
        <v>5</v>
      </c>
      <c r="Q53" s="45"/>
      <c r="R53" s="35">
        <v>1</v>
      </c>
      <c r="S53" s="33">
        <v>0</v>
      </c>
      <c r="T53" s="33">
        <v>0</v>
      </c>
      <c r="U53" s="45"/>
      <c r="V53" s="35">
        <v>0</v>
      </c>
      <c r="W53" s="33">
        <v>0</v>
      </c>
      <c r="X53" s="33">
        <v>1</v>
      </c>
      <c r="Y53" s="45"/>
      <c r="Z53" s="35">
        <v>1</v>
      </c>
      <c r="AA53" s="33">
        <v>0</v>
      </c>
      <c r="AB53" s="33">
        <v>0</v>
      </c>
      <c r="AC53" s="45"/>
      <c r="AD53" s="35">
        <v>5</v>
      </c>
      <c r="AE53" s="33">
        <v>0</v>
      </c>
      <c r="AF53" s="33">
        <v>0</v>
      </c>
      <c r="AG53" s="45"/>
      <c r="AH53" s="35">
        <v>0</v>
      </c>
      <c r="AI53" s="33">
        <v>0</v>
      </c>
      <c r="AJ53" s="44"/>
      <c r="AK53" s="45"/>
      <c r="AL53" s="35">
        <v>0</v>
      </c>
      <c r="AM53" s="33">
        <v>0</v>
      </c>
      <c r="AN53" s="33">
        <v>0</v>
      </c>
      <c r="AO53" s="45"/>
      <c r="AP53" s="35">
        <v>0</v>
      </c>
      <c r="AQ53" s="33">
        <v>0</v>
      </c>
      <c r="AR53" s="33">
        <v>0</v>
      </c>
      <c r="AS53" s="45"/>
      <c r="AT53" s="35"/>
      <c r="AU53" s="33"/>
      <c r="AV53" s="33"/>
      <c r="AW53" s="34"/>
      <c r="AX53" s="35"/>
      <c r="AY53" s="33"/>
      <c r="AZ53" s="33"/>
      <c r="BA53" s="34"/>
      <c r="BB53" s="35"/>
      <c r="BC53" s="33"/>
      <c r="BD53" s="33"/>
      <c r="BE53" s="31"/>
      <c r="BF53" s="32">
        <f t="shared" si="9"/>
        <v>13</v>
      </c>
      <c r="BG53" s="33">
        <f t="shared" si="9"/>
        <v>5</v>
      </c>
      <c r="BH53" s="33">
        <f t="shared" si="9"/>
        <v>6</v>
      </c>
      <c r="BI53" s="31">
        <f t="shared" si="9"/>
        <v>0</v>
      </c>
      <c r="BJ53" s="36">
        <f>SUM(F53:BE53)</f>
        <v>24</v>
      </c>
      <c r="BL53" s="46">
        <f>COUNTIF(F53:BE53,0)</f>
        <v>21</v>
      </c>
      <c r="BM53" s="47">
        <f>COUNTIF(F53:BE53,1)</f>
        <v>4</v>
      </c>
      <c r="BN53" s="47">
        <f>COUNTIF(F53:BE53,2)</f>
        <v>0</v>
      </c>
      <c r="BO53" s="48">
        <f>COUNTIF(F53:BE53,3)</f>
        <v>0</v>
      </c>
    </row>
    <row r="54" spans="2:67" s="8" customFormat="1" ht="16.2" customHeight="1" thickBot="1" x14ac:dyDescent="0.35">
      <c r="D54" s="3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L54" s="3"/>
      <c r="BM54" s="3"/>
      <c r="BN54" s="3"/>
      <c r="BO54" s="3"/>
    </row>
    <row r="55" spans="2:67" s="8" customFormat="1" x14ac:dyDescent="0.3">
      <c r="B55" s="58" t="s">
        <v>117</v>
      </c>
      <c r="C55" s="59"/>
      <c r="D55" s="59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74"/>
      <c r="AT55" s="75"/>
      <c r="AU55" s="76"/>
      <c r="AV55" s="76"/>
      <c r="AW55" s="77"/>
      <c r="AX55" s="75"/>
      <c r="AY55" s="76"/>
      <c r="AZ55" s="76"/>
      <c r="BA55" s="77"/>
      <c r="BB55" s="75"/>
      <c r="BC55" s="76"/>
      <c r="BD55" s="76"/>
      <c r="BE55" s="78"/>
      <c r="BF55" s="73"/>
      <c r="BG55" s="61"/>
      <c r="BH55" s="79"/>
      <c r="BI55" s="78"/>
      <c r="BJ55" s="80"/>
      <c r="BL55" s="73"/>
      <c r="BM55" s="61"/>
      <c r="BN55" s="61"/>
      <c r="BO55" s="62"/>
    </row>
    <row r="56" spans="2:67" s="8" customFormat="1" ht="16.95" customHeight="1" x14ac:dyDescent="0.3">
      <c r="B56" s="49" t="s">
        <v>94</v>
      </c>
      <c r="C56" s="50" t="s">
        <v>95</v>
      </c>
      <c r="D56" s="50"/>
      <c r="E56" s="17">
        <v>48</v>
      </c>
      <c r="F56" s="15">
        <v>0</v>
      </c>
      <c r="G56" s="16">
        <v>1</v>
      </c>
      <c r="H56" s="16">
        <v>0</v>
      </c>
      <c r="I56" s="56">
        <v>0</v>
      </c>
      <c r="J56" s="54">
        <v>5</v>
      </c>
      <c r="K56" s="16">
        <v>5</v>
      </c>
      <c r="L56" s="16">
        <v>5</v>
      </c>
      <c r="M56" s="56">
        <v>3</v>
      </c>
      <c r="N56" s="54">
        <v>2</v>
      </c>
      <c r="O56" s="16">
        <v>0</v>
      </c>
      <c r="P56" s="16">
        <v>1</v>
      </c>
      <c r="Q56" s="56">
        <v>1</v>
      </c>
      <c r="R56" s="54">
        <v>3</v>
      </c>
      <c r="S56" s="16">
        <v>1</v>
      </c>
      <c r="T56" s="16">
        <v>1</v>
      </c>
      <c r="U56" s="56">
        <v>1</v>
      </c>
      <c r="V56" s="54">
        <v>1</v>
      </c>
      <c r="W56" s="16">
        <v>1</v>
      </c>
      <c r="X56" s="16">
        <v>3</v>
      </c>
      <c r="Y56" s="56">
        <v>1</v>
      </c>
      <c r="Z56" s="25">
        <v>0</v>
      </c>
      <c r="AA56" s="23">
        <v>0</v>
      </c>
      <c r="AB56" s="23">
        <v>0</v>
      </c>
      <c r="AC56" s="24">
        <v>0</v>
      </c>
      <c r="AD56" s="54">
        <v>3</v>
      </c>
      <c r="AE56" s="16">
        <v>1</v>
      </c>
      <c r="AF56" s="16">
        <v>1</v>
      </c>
      <c r="AG56" s="56">
        <v>3</v>
      </c>
      <c r="AH56" s="54">
        <v>2</v>
      </c>
      <c r="AI56" s="16">
        <v>5</v>
      </c>
      <c r="AJ56" s="16">
        <v>1</v>
      </c>
      <c r="AK56" s="56">
        <v>3</v>
      </c>
      <c r="AL56" s="54">
        <v>2</v>
      </c>
      <c r="AM56" s="16">
        <v>1</v>
      </c>
      <c r="AN56" s="16">
        <v>0</v>
      </c>
      <c r="AO56" s="56">
        <v>1</v>
      </c>
      <c r="AP56" s="54">
        <v>2</v>
      </c>
      <c r="AQ56" s="16">
        <v>1</v>
      </c>
      <c r="AR56" s="16">
        <v>3</v>
      </c>
      <c r="AS56" s="56">
        <v>5</v>
      </c>
      <c r="AT56" s="54"/>
      <c r="AU56" s="16"/>
      <c r="AV56" s="16"/>
      <c r="AW56" s="56"/>
      <c r="AX56" s="54"/>
      <c r="AY56" s="16"/>
      <c r="AZ56" s="16"/>
      <c r="BA56" s="56"/>
      <c r="BB56" s="54"/>
      <c r="BC56" s="16"/>
      <c r="BD56" s="16"/>
      <c r="BE56" s="17"/>
      <c r="BF56" s="15">
        <f t="shared" ref="BF56:BI64" si="10">F56+J56+N56+R56+V56+Z56+AD56+AH56+AL56+AP56+AT56+AX56+BB56</f>
        <v>20</v>
      </c>
      <c r="BG56" s="16">
        <f t="shared" si="10"/>
        <v>16</v>
      </c>
      <c r="BH56" s="16">
        <f t="shared" si="10"/>
        <v>15</v>
      </c>
      <c r="BI56" s="17">
        <f t="shared" si="10"/>
        <v>18</v>
      </c>
      <c r="BJ56" s="57">
        <f t="shared" ref="BJ56:BJ64" si="11">SUM(F56:BE56)</f>
        <v>69</v>
      </c>
      <c r="BL56" s="15">
        <f t="shared" ref="BL56:BL64" si="12">COUNTIF(F56:BE56,0)</f>
        <v>9</v>
      </c>
      <c r="BM56" s="16">
        <f t="shared" ref="BM56:BM64" si="13">COUNTIF(F56:BE56,1)</f>
        <v>15</v>
      </c>
      <c r="BN56" s="16">
        <f t="shared" ref="BN56:BN64" si="14">COUNTIF(F56:BE56,2)</f>
        <v>4</v>
      </c>
      <c r="BO56" s="17">
        <f t="shared" ref="BO56:BO64" si="15">COUNTIF(F56:BE56,3)</f>
        <v>7</v>
      </c>
    </row>
    <row r="57" spans="2:67" s="8" customFormat="1" ht="16.95" customHeight="1" x14ac:dyDescent="0.3">
      <c r="B57" s="18" t="s">
        <v>96</v>
      </c>
      <c r="C57" s="19" t="s">
        <v>97</v>
      </c>
      <c r="D57" s="19"/>
      <c r="E57" s="21">
        <v>49</v>
      </c>
      <c r="F57" s="22">
        <v>2</v>
      </c>
      <c r="G57" s="23">
        <v>3</v>
      </c>
      <c r="H57" s="23">
        <v>0</v>
      </c>
      <c r="I57" s="24">
        <v>0</v>
      </c>
      <c r="J57" s="25">
        <v>2</v>
      </c>
      <c r="K57" s="23">
        <v>1</v>
      </c>
      <c r="L57" s="23">
        <v>0</v>
      </c>
      <c r="M57" s="24">
        <v>0</v>
      </c>
      <c r="N57" s="25">
        <v>1</v>
      </c>
      <c r="O57" s="23">
        <v>1</v>
      </c>
      <c r="P57" s="23">
        <v>0</v>
      </c>
      <c r="Q57" s="24">
        <v>0</v>
      </c>
      <c r="R57" s="25">
        <v>1</v>
      </c>
      <c r="S57" s="23">
        <v>1</v>
      </c>
      <c r="T57" s="23">
        <v>1</v>
      </c>
      <c r="U57" s="24">
        <v>1</v>
      </c>
      <c r="V57" s="25">
        <v>1</v>
      </c>
      <c r="W57" s="23">
        <v>2</v>
      </c>
      <c r="X57" s="23">
        <v>1</v>
      </c>
      <c r="Y57" s="24">
        <v>5</v>
      </c>
      <c r="Z57" s="25">
        <v>0</v>
      </c>
      <c r="AA57" s="23">
        <v>0</v>
      </c>
      <c r="AB57" s="23">
        <v>0</v>
      </c>
      <c r="AC57" s="24">
        <v>0</v>
      </c>
      <c r="AD57" s="25">
        <v>0</v>
      </c>
      <c r="AE57" s="23">
        <v>1</v>
      </c>
      <c r="AF57" s="23">
        <v>0</v>
      </c>
      <c r="AG57" s="24">
        <v>2</v>
      </c>
      <c r="AH57" s="25">
        <v>0</v>
      </c>
      <c r="AI57" s="23">
        <v>0</v>
      </c>
      <c r="AJ57" s="23">
        <v>0</v>
      </c>
      <c r="AK57" s="24">
        <v>0</v>
      </c>
      <c r="AL57" s="25">
        <v>0</v>
      </c>
      <c r="AM57" s="23">
        <v>0</v>
      </c>
      <c r="AN57" s="23">
        <v>0</v>
      </c>
      <c r="AO57" s="24">
        <v>0</v>
      </c>
      <c r="AP57" s="25">
        <v>0</v>
      </c>
      <c r="AQ57" s="23">
        <v>1</v>
      </c>
      <c r="AR57" s="23">
        <v>0</v>
      </c>
      <c r="AS57" s="24">
        <v>0</v>
      </c>
      <c r="AT57" s="25"/>
      <c r="AU57" s="23"/>
      <c r="AV57" s="23"/>
      <c r="AW57" s="24"/>
      <c r="AX57" s="25"/>
      <c r="AY57" s="23"/>
      <c r="AZ57" s="23"/>
      <c r="BA57" s="24"/>
      <c r="BB57" s="25"/>
      <c r="BC57" s="23"/>
      <c r="BD57" s="23"/>
      <c r="BE57" s="21"/>
      <c r="BF57" s="22">
        <f t="shared" si="10"/>
        <v>7</v>
      </c>
      <c r="BG57" s="23">
        <f t="shared" si="10"/>
        <v>10</v>
      </c>
      <c r="BH57" s="23">
        <f t="shared" si="10"/>
        <v>2</v>
      </c>
      <c r="BI57" s="21">
        <f t="shared" si="10"/>
        <v>8</v>
      </c>
      <c r="BJ57" s="26">
        <f t="shared" si="11"/>
        <v>27</v>
      </c>
      <c r="BL57" s="15">
        <f t="shared" si="12"/>
        <v>23</v>
      </c>
      <c r="BM57" s="16">
        <f t="shared" si="13"/>
        <v>11</v>
      </c>
      <c r="BN57" s="16">
        <f t="shared" si="14"/>
        <v>4</v>
      </c>
      <c r="BO57" s="17">
        <f t="shared" si="15"/>
        <v>1</v>
      </c>
    </row>
    <row r="58" spans="2:67" s="8" customFormat="1" ht="16.95" customHeight="1" x14ac:dyDescent="0.3">
      <c r="B58" s="18" t="s">
        <v>98</v>
      </c>
      <c r="C58" s="19" t="s">
        <v>99</v>
      </c>
      <c r="D58" s="19"/>
      <c r="E58" s="21">
        <v>50</v>
      </c>
      <c r="F58" s="22">
        <v>0</v>
      </c>
      <c r="G58" s="23">
        <v>1</v>
      </c>
      <c r="H58" s="23">
        <v>0</v>
      </c>
      <c r="I58" s="24">
        <v>0</v>
      </c>
      <c r="J58" s="25">
        <v>3</v>
      </c>
      <c r="K58" s="23">
        <v>5</v>
      </c>
      <c r="L58" s="23">
        <v>3</v>
      </c>
      <c r="M58" s="24">
        <v>3</v>
      </c>
      <c r="N58" s="25">
        <v>0</v>
      </c>
      <c r="O58" s="23">
        <v>5</v>
      </c>
      <c r="P58" s="23">
        <v>0</v>
      </c>
      <c r="Q58" s="24">
        <v>0</v>
      </c>
      <c r="R58" s="25">
        <v>0</v>
      </c>
      <c r="S58" s="23">
        <v>0</v>
      </c>
      <c r="T58" s="23">
        <v>0</v>
      </c>
      <c r="U58" s="24">
        <v>0</v>
      </c>
      <c r="V58" s="25">
        <v>3</v>
      </c>
      <c r="W58" s="23">
        <v>1</v>
      </c>
      <c r="X58" s="23">
        <v>3</v>
      </c>
      <c r="Y58" s="24">
        <v>3</v>
      </c>
      <c r="Z58" s="25">
        <v>0</v>
      </c>
      <c r="AA58" s="23">
        <v>1</v>
      </c>
      <c r="AB58" s="23">
        <v>3</v>
      </c>
      <c r="AC58" s="24">
        <v>3</v>
      </c>
      <c r="AD58" s="25">
        <v>2</v>
      </c>
      <c r="AE58" s="23">
        <v>3</v>
      </c>
      <c r="AF58" s="23">
        <v>3</v>
      </c>
      <c r="AG58" s="24">
        <v>0</v>
      </c>
      <c r="AH58" s="25">
        <v>5</v>
      </c>
      <c r="AI58" s="23">
        <v>3</v>
      </c>
      <c r="AJ58" s="23">
        <v>5</v>
      </c>
      <c r="AK58" s="24">
        <v>3</v>
      </c>
      <c r="AL58" s="25">
        <v>0</v>
      </c>
      <c r="AM58" s="23">
        <v>0</v>
      </c>
      <c r="AN58" s="23">
        <v>0</v>
      </c>
      <c r="AO58" s="24">
        <v>0</v>
      </c>
      <c r="AP58" s="25">
        <v>5</v>
      </c>
      <c r="AQ58" s="23">
        <v>3</v>
      </c>
      <c r="AR58" s="23">
        <v>5</v>
      </c>
      <c r="AS58" s="24">
        <v>5</v>
      </c>
      <c r="AT58" s="25"/>
      <c r="AU58" s="23"/>
      <c r="AV58" s="23"/>
      <c r="AW58" s="24"/>
      <c r="AX58" s="25"/>
      <c r="AY58" s="23"/>
      <c r="AZ58" s="23"/>
      <c r="BA58" s="24"/>
      <c r="BB58" s="25"/>
      <c r="BC58" s="23"/>
      <c r="BD58" s="23"/>
      <c r="BE58" s="21"/>
      <c r="BF58" s="22">
        <f t="shared" si="10"/>
        <v>18</v>
      </c>
      <c r="BG58" s="23">
        <f t="shared" si="10"/>
        <v>22</v>
      </c>
      <c r="BH58" s="23">
        <f t="shared" si="10"/>
        <v>22</v>
      </c>
      <c r="BI58" s="21">
        <f t="shared" si="10"/>
        <v>17</v>
      </c>
      <c r="BJ58" s="26">
        <f t="shared" si="11"/>
        <v>79</v>
      </c>
      <c r="BL58" s="15">
        <f t="shared" si="12"/>
        <v>16</v>
      </c>
      <c r="BM58" s="16">
        <f t="shared" si="13"/>
        <v>3</v>
      </c>
      <c r="BN58" s="16">
        <f t="shared" si="14"/>
        <v>1</v>
      </c>
      <c r="BO58" s="17">
        <f t="shared" si="15"/>
        <v>13</v>
      </c>
    </row>
    <row r="59" spans="2:67" s="8" customFormat="1" ht="16.95" customHeight="1" x14ac:dyDescent="0.3">
      <c r="B59" s="18" t="s">
        <v>100</v>
      </c>
      <c r="C59" s="19" t="s">
        <v>101</v>
      </c>
      <c r="D59" s="19"/>
      <c r="E59" s="21">
        <v>53</v>
      </c>
      <c r="F59" s="22">
        <v>0</v>
      </c>
      <c r="G59" s="23">
        <v>0</v>
      </c>
      <c r="H59" s="23">
        <v>1</v>
      </c>
      <c r="I59" s="24">
        <v>0</v>
      </c>
      <c r="J59" s="25">
        <v>2</v>
      </c>
      <c r="K59" s="23">
        <v>3</v>
      </c>
      <c r="L59" s="23">
        <v>0</v>
      </c>
      <c r="M59" s="24">
        <v>5</v>
      </c>
      <c r="N59" s="25">
        <v>0</v>
      </c>
      <c r="O59" s="23">
        <v>0</v>
      </c>
      <c r="P59" s="23">
        <v>0</v>
      </c>
      <c r="Q59" s="24">
        <v>0</v>
      </c>
      <c r="R59" s="25">
        <v>0</v>
      </c>
      <c r="S59" s="23">
        <v>0</v>
      </c>
      <c r="T59" s="23">
        <v>0</v>
      </c>
      <c r="U59" s="24">
        <v>0</v>
      </c>
      <c r="V59" s="25">
        <v>3</v>
      </c>
      <c r="W59" s="23">
        <v>2</v>
      </c>
      <c r="X59" s="23">
        <v>0</v>
      </c>
      <c r="Y59" s="24">
        <v>0</v>
      </c>
      <c r="Z59" s="25">
        <v>0</v>
      </c>
      <c r="AA59" s="23">
        <v>0</v>
      </c>
      <c r="AB59" s="23">
        <v>0</v>
      </c>
      <c r="AC59" s="24">
        <v>0</v>
      </c>
      <c r="AD59" s="25">
        <v>1</v>
      </c>
      <c r="AE59" s="23">
        <v>0</v>
      </c>
      <c r="AF59" s="23">
        <v>2</v>
      </c>
      <c r="AG59" s="24">
        <v>0</v>
      </c>
      <c r="AH59" s="25">
        <v>5</v>
      </c>
      <c r="AI59" s="23">
        <v>3</v>
      </c>
      <c r="AJ59" s="23">
        <v>2</v>
      </c>
      <c r="AK59" s="24">
        <v>2</v>
      </c>
      <c r="AL59" s="25">
        <v>1</v>
      </c>
      <c r="AM59" s="23">
        <v>1</v>
      </c>
      <c r="AN59" s="23">
        <v>0</v>
      </c>
      <c r="AO59" s="24">
        <v>0</v>
      </c>
      <c r="AP59" s="25">
        <v>2</v>
      </c>
      <c r="AQ59" s="23">
        <v>0</v>
      </c>
      <c r="AR59" s="23">
        <v>3</v>
      </c>
      <c r="AS59" s="24">
        <v>2</v>
      </c>
      <c r="AT59" s="25"/>
      <c r="AU59" s="23"/>
      <c r="AV59" s="23"/>
      <c r="AW59" s="24"/>
      <c r="AX59" s="25"/>
      <c r="AY59" s="23"/>
      <c r="AZ59" s="23"/>
      <c r="BA59" s="24"/>
      <c r="BB59" s="25"/>
      <c r="BC59" s="23"/>
      <c r="BD59" s="23"/>
      <c r="BE59" s="21"/>
      <c r="BF59" s="22">
        <f t="shared" si="10"/>
        <v>14</v>
      </c>
      <c r="BG59" s="23">
        <f t="shared" si="10"/>
        <v>9</v>
      </c>
      <c r="BH59" s="23">
        <f t="shared" si="10"/>
        <v>8</v>
      </c>
      <c r="BI59" s="21">
        <f t="shared" si="10"/>
        <v>9</v>
      </c>
      <c r="BJ59" s="26">
        <f t="shared" si="11"/>
        <v>40</v>
      </c>
      <c r="BL59" s="15">
        <f t="shared" si="12"/>
        <v>23</v>
      </c>
      <c r="BM59" s="16">
        <f t="shared" si="13"/>
        <v>4</v>
      </c>
      <c r="BN59" s="16">
        <f t="shared" si="14"/>
        <v>7</v>
      </c>
      <c r="BO59" s="17">
        <f t="shared" si="15"/>
        <v>4</v>
      </c>
    </row>
    <row r="60" spans="2:67" s="8" customFormat="1" ht="16.95" customHeight="1" x14ac:dyDescent="0.3">
      <c r="B60" s="27" t="s">
        <v>102</v>
      </c>
      <c r="C60" s="20" t="s">
        <v>101</v>
      </c>
      <c r="D60" s="20"/>
      <c r="E60" s="21">
        <v>54</v>
      </c>
      <c r="F60" s="22">
        <v>0</v>
      </c>
      <c r="G60" s="23">
        <v>0</v>
      </c>
      <c r="H60" s="23">
        <v>0</v>
      </c>
      <c r="I60" s="24">
        <v>1</v>
      </c>
      <c r="J60" s="25">
        <v>2</v>
      </c>
      <c r="K60" s="23">
        <v>3</v>
      </c>
      <c r="L60" s="23">
        <v>0</v>
      </c>
      <c r="M60" s="24">
        <v>0</v>
      </c>
      <c r="N60" s="25">
        <v>0</v>
      </c>
      <c r="O60" s="23">
        <v>2</v>
      </c>
      <c r="P60" s="23">
        <v>0</v>
      </c>
      <c r="Q60" s="24">
        <v>0</v>
      </c>
      <c r="R60" s="25">
        <v>0</v>
      </c>
      <c r="S60" s="23">
        <v>0</v>
      </c>
      <c r="T60" s="23">
        <v>0</v>
      </c>
      <c r="U60" s="24">
        <v>0</v>
      </c>
      <c r="V60" s="25">
        <v>1</v>
      </c>
      <c r="W60" s="23">
        <v>3</v>
      </c>
      <c r="X60" s="23">
        <v>3</v>
      </c>
      <c r="Y60" s="24">
        <v>1</v>
      </c>
      <c r="Z60" s="25">
        <v>0</v>
      </c>
      <c r="AA60" s="23">
        <v>0</v>
      </c>
      <c r="AB60" s="23">
        <v>0</v>
      </c>
      <c r="AC60" s="24">
        <v>0</v>
      </c>
      <c r="AD60" s="25">
        <v>3</v>
      </c>
      <c r="AE60" s="23">
        <v>1</v>
      </c>
      <c r="AF60" s="23">
        <v>1</v>
      </c>
      <c r="AG60" s="24">
        <v>2</v>
      </c>
      <c r="AH60" s="25">
        <v>0</v>
      </c>
      <c r="AI60" s="23">
        <v>0</v>
      </c>
      <c r="AJ60" s="23">
        <v>3</v>
      </c>
      <c r="AK60" s="24">
        <v>0</v>
      </c>
      <c r="AL60" s="25">
        <v>0</v>
      </c>
      <c r="AM60" s="23">
        <v>0</v>
      </c>
      <c r="AN60" s="23">
        <v>0</v>
      </c>
      <c r="AO60" s="24">
        <v>0</v>
      </c>
      <c r="AP60" s="25">
        <v>1</v>
      </c>
      <c r="AQ60" s="23">
        <v>5</v>
      </c>
      <c r="AR60" s="23">
        <v>3</v>
      </c>
      <c r="AS60" s="24">
        <v>3</v>
      </c>
      <c r="AT60" s="25"/>
      <c r="AU60" s="23"/>
      <c r="AV60" s="23"/>
      <c r="AW60" s="24"/>
      <c r="AX60" s="25"/>
      <c r="AY60" s="23"/>
      <c r="AZ60" s="23"/>
      <c r="BA60" s="24"/>
      <c r="BB60" s="25"/>
      <c r="BC60" s="23"/>
      <c r="BD60" s="23"/>
      <c r="BE60" s="21"/>
      <c r="BF60" s="22">
        <f t="shared" si="10"/>
        <v>7</v>
      </c>
      <c r="BG60" s="23">
        <f t="shared" si="10"/>
        <v>14</v>
      </c>
      <c r="BH60" s="23">
        <f t="shared" si="10"/>
        <v>10</v>
      </c>
      <c r="BI60" s="21">
        <f t="shared" si="10"/>
        <v>7</v>
      </c>
      <c r="BJ60" s="26">
        <f t="shared" si="11"/>
        <v>38</v>
      </c>
      <c r="BL60" s="15">
        <f t="shared" si="12"/>
        <v>23</v>
      </c>
      <c r="BM60" s="16">
        <f t="shared" si="13"/>
        <v>6</v>
      </c>
      <c r="BN60" s="16">
        <f t="shared" si="14"/>
        <v>3</v>
      </c>
      <c r="BO60" s="17">
        <f t="shared" si="15"/>
        <v>7</v>
      </c>
    </row>
    <row r="61" spans="2:67" s="8" customFormat="1" ht="16.95" customHeight="1" x14ac:dyDescent="0.3">
      <c r="B61" s="18" t="s">
        <v>103</v>
      </c>
      <c r="C61" s="19" t="s">
        <v>104</v>
      </c>
      <c r="D61" s="20"/>
      <c r="E61" s="21">
        <v>59</v>
      </c>
      <c r="F61" s="22">
        <v>5</v>
      </c>
      <c r="G61" s="38"/>
      <c r="H61" s="38"/>
      <c r="I61" s="39"/>
      <c r="J61" s="40"/>
      <c r="K61" s="38"/>
      <c r="L61" s="38"/>
      <c r="M61" s="39"/>
      <c r="N61" s="25">
        <v>3</v>
      </c>
      <c r="O61" s="38"/>
      <c r="P61" s="38"/>
      <c r="Q61" s="39"/>
      <c r="R61" s="25">
        <v>1</v>
      </c>
      <c r="S61" s="38"/>
      <c r="T61" s="38"/>
      <c r="U61" s="39"/>
      <c r="V61" s="25">
        <v>3</v>
      </c>
      <c r="W61" s="38"/>
      <c r="X61" s="38"/>
      <c r="Y61" s="39"/>
      <c r="Z61" s="40"/>
      <c r="AA61" s="38"/>
      <c r="AB61" s="38"/>
      <c r="AC61" s="39"/>
      <c r="AD61" s="25">
        <v>1</v>
      </c>
      <c r="AE61" s="38"/>
      <c r="AF61" s="38"/>
      <c r="AG61" s="39"/>
      <c r="AH61" s="25">
        <v>0</v>
      </c>
      <c r="AI61" s="23">
        <v>0</v>
      </c>
      <c r="AJ61" s="38"/>
      <c r="AK61" s="39"/>
      <c r="AL61" s="25">
        <v>0</v>
      </c>
      <c r="AM61" s="23">
        <v>0</v>
      </c>
      <c r="AN61" s="38"/>
      <c r="AO61" s="39"/>
      <c r="AP61" s="25">
        <v>5</v>
      </c>
      <c r="AQ61" s="38"/>
      <c r="AR61" s="38"/>
      <c r="AS61" s="39"/>
      <c r="AT61" s="25"/>
      <c r="AU61" s="23"/>
      <c r="AV61" s="23"/>
      <c r="AW61" s="24"/>
      <c r="AX61" s="25"/>
      <c r="AY61" s="23"/>
      <c r="AZ61" s="23"/>
      <c r="BA61" s="24"/>
      <c r="BB61" s="25"/>
      <c r="BC61" s="23"/>
      <c r="BD61" s="23"/>
      <c r="BE61" s="21"/>
      <c r="BF61" s="22">
        <f t="shared" si="10"/>
        <v>18</v>
      </c>
      <c r="BG61" s="23">
        <f t="shared" si="10"/>
        <v>0</v>
      </c>
      <c r="BH61" s="23">
        <f t="shared" si="10"/>
        <v>0</v>
      </c>
      <c r="BI61" s="21">
        <f t="shared" si="10"/>
        <v>0</v>
      </c>
      <c r="BJ61" s="26">
        <f t="shared" si="11"/>
        <v>18</v>
      </c>
      <c r="BL61" s="15">
        <f t="shared" si="12"/>
        <v>4</v>
      </c>
      <c r="BM61" s="16">
        <f t="shared" si="13"/>
        <v>2</v>
      </c>
      <c r="BN61" s="16">
        <f t="shared" si="14"/>
        <v>0</v>
      </c>
      <c r="BO61" s="17">
        <f t="shared" si="15"/>
        <v>2</v>
      </c>
    </row>
    <row r="62" spans="2:67" s="8" customFormat="1" ht="16.95" customHeight="1" x14ac:dyDescent="0.3">
      <c r="B62" s="18" t="s">
        <v>105</v>
      </c>
      <c r="C62" s="19" t="s">
        <v>106</v>
      </c>
      <c r="D62" s="19"/>
      <c r="E62" s="21">
        <v>62</v>
      </c>
      <c r="F62" s="22">
        <v>0</v>
      </c>
      <c r="G62" s="23">
        <v>0</v>
      </c>
      <c r="H62" s="38"/>
      <c r="I62" s="39"/>
      <c r="J62" s="25">
        <v>1</v>
      </c>
      <c r="K62" s="23">
        <v>5</v>
      </c>
      <c r="L62" s="38"/>
      <c r="M62" s="39"/>
      <c r="N62" s="25">
        <v>1</v>
      </c>
      <c r="O62" s="23">
        <v>0</v>
      </c>
      <c r="P62" s="38"/>
      <c r="Q62" s="39"/>
      <c r="R62" s="25">
        <v>1</v>
      </c>
      <c r="S62" s="23">
        <v>1</v>
      </c>
      <c r="T62" s="38"/>
      <c r="U62" s="39"/>
      <c r="V62" s="25">
        <v>5</v>
      </c>
      <c r="W62" s="23">
        <v>3</v>
      </c>
      <c r="X62" s="38"/>
      <c r="Y62" s="39"/>
      <c r="Z62" s="25">
        <v>0</v>
      </c>
      <c r="AA62" s="23">
        <v>0</v>
      </c>
      <c r="AB62" s="38"/>
      <c r="AC62" s="39"/>
      <c r="AD62" s="25">
        <v>0</v>
      </c>
      <c r="AE62" s="23">
        <v>0</v>
      </c>
      <c r="AF62" s="38"/>
      <c r="AG62" s="39"/>
      <c r="AH62" s="25">
        <v>0</v>
      </c>
      <c r="AI62" s="23">
        <v>3</v>
      </c>
      <c r="AJ62" s="38"/>
      <c r="AK62" s="39"/>
      <c r="AL62" s="25">
        <v>1</v>
      </c>
      <c r="AM62" s="38"/>
      <c r="AN62" s="38"/>
      <c r="AO62" s="39"/>
      <c r="AP62" s="25">
        <v>3</v>
      </c>
      <c r="AQ62" s="38"/>
      <c r="AR62" s="38"/>
      <c r="AS62" s="39"/>
      <c r="AT62" s="25"/>
      <c r="AU62" s="23"/>
      <c r="AV62" s="23"/>
      <c r="AW62" s="24"/>
      <c r="AX62" s="25"/>
      <c r="AY62" s="23"/>
      <c r="AZ62" s="23"/>
      <c r="BA62" s="24"/>
      <c r="BB62" s="25"/>
      <c r="BC62" s="23"/>
      <c r="BD62" s="23"/>
      <c r="BE62" s="21"/>
      <c r="BF62" s="22">
        <f t="shared" si="10"/>
        <v>12</v>
      </c>
      <c r="BG62" s="23">
        <f t="shared" si="10"/>
        <v>12</v>
      </c>
      <c r="BH62" s="23">
        <f t="shared" si="10"/>
        <v>0</v>
      </c>
      <c r="BI62" s="21">
        <f t="shared" si="10"/>
        <v>0</v>
      </c>
      <c r="BJ62" s="26">
        <f t="shared" si="11"/>
        <v>24</v>
      </c>
      <c r="BL62" s="15">
        <f t="shared" si="12"/>
        <v>8</v>
      </c>
      <c r="BM62" s="16">
        <f t="shared" si="13"/>
        <v>5</v>
      </c>
      <c r="BN62" s="16">
        <f t="shared" si="14"/>
        <v>0</v>
      </c>
      <c r="BO62" s="17">
        <f t="shared" si="15"/>
        <v>3</v>
      </c>
    </row>
    <row r="63" spans="2:67" s="8" customFormat="1" ht="16.95" customHeight="1" x14ac:dyDescent="0.3">
      <c r="B63" s="27" t="s">
        <v>42</v>
      </c>
      <c r="C63" s="20" t="s">
        <v>106</v>
      </c>
      <c r="D63" s="20"/>
      <c r="E63" s="21">
        <v>63</v>
      </c>
      <c r="F63" s="22">
        <v>5</v>
      </c>
      <c r="G63" s="23">
        <v>3</v>
      </c>
      <c r="H63" s="38"/>
      <c r="I63" s="39"/>
      <c r="J63" s="25">
        <v>5</v>
      </c>
      <c r="K63" s="23">
        <v>5</v>
      </c>
      <c r="L63" s="38"/>
      <c r="M63" s="39"/>
      <c r="N63" s="25">
        <v>5</v>
      </c>
      <c r="O63" s="23">
        <v>5</v>
      </c>
      <c r="P63" s="38"/>
      <c r="Q63" s="39"/>
      <c r="R63" s="25">
        <v>3</v>
      </c>
      <c r="S63" s="23">
        <v>5</v>
      </c>
      <c r="T63" s="38"/>
      <c r="U63" s="39"/>
      <c r="V63" s="25">
        <v>5</v>
      </c>
      <c r="W63" s="23">
        <v>5</v>
      </c>
      <c r="X63" s="38"/>
      <c r="Y63" s="39"/>
      <c r="Z63" s="25">
        <v>5</v>
      </c>
      <c r="AA63" s="23">
        <v>5</v>
      </c>
      <c r="AB63" s="38"/>
      <c r="AC63" s="39"/>
      <c r="AD63" s="25">
        <v>5</v>
      </c>
      <c r="AE63" s="23">
        <v>5</v>
      </c>
      <c r="AF63" s="38"/>
      <c r="AG63" s="39"/>
      <c r="AH63" s="25">
        <v>5</v>
      </c>
      <c r="AI63" s="38"/>
      <c r="AJ63" s="38"/>
      <c r="AK63" s="39"/>
      <c r="AL63" s="25">
        <v>5</v>
      </c>
      <c r="AM63" s="38"/>
      <c r="AN63" s="38"/>
      <c r="AO63" s="39"/>
      <c r="AP63" s="25">
        <v>5</v>
      </c>
      <c r="AQ63" s="38"/>
      <c r="AR63" s="38"/>
      <c r="AS63" s="39"/>
      <c r="AT63" s="25"/>
      <c r="AU63" s="23"/>
      <c r="AV63" s="23"/>
      <c r="AW63" s="24"/>
      <c r="AX63" s="25"/>
      <c r="AY63" s="23"/>
      <c r="AZ63" s="23"/>
      <c r="BA63" s="24"/>
      <c r="BB63" s="25"/>
      <c r="BC63" s="23"/>
      <c r="BD63" s="23"/>
      <c r="BE63" s="21"/>
      <c r="BF63" s="22">
        <f t="shared" si="10"/>
        <v>48</v>
      </c>
      <c r="BG63" s="23">
        <f t="shared" si="10"/>
        <v>33</v>
      </c>
      <c r="BH63" s="23">
        <f t="shared" si="10"/>
        <v>0</v>
      </c>
      <c r="BI63" s="21">
        <f t="shared" si="10"/>
        <v>0</v>
      </c>
      <c r="BJ63" s="26">
        <f t="shared" si="11"/>
        <v>81</v>
      </c>
      <c r="BL63" s="15">
        <f t="shared" si="12"/>
        <v>0</v>
      </c>
      <c r="BM63" s="16">
        <f t="shared" si="13"/>
        <v>0</v>
      </c>
      <c r="BN63" s="16">
        <f t="shared" si="14"/>
        <v>0</v>
      </c>
      <c r="BO63" s="17">
        <f t="shared" si="15"/>
        <v>2</v>
      </c>
    </row>
    <row r="64" spans="2:67" s="8" customFormat="1" ht="16.95" customHeight="1" thickBot="1" x14ac:dyDescent="0.35">
      <c r="B64" s="28" t="s">
        <v>11</v>
      </c>
      <c r="C64" s="30" t="s">
        <v>107</v>
      </c>
      <c r="D64" s="29"/>
      <c r="E64" s="31">
        <v>64</v>
      </c>
      <c r="F64" s="32">
        <v>0</v>
      </c>
      <c r="G64" s="33">
        <v>0</v>
      </c>
      <c r="H64" s="33">
        <v>0</v>
      </c>
      <c r="I64" s="34">
        <v>0</v>
      </c>
      <c r="J64" s="35">
        <v>1</v>
      </c>
      <c r="K64" s="33">
        <v>1</v>
      </c>
      <c r="L64" s="33">
        <v>0</v>
      </c>
      <c r="M64" s="34">
        <v>0</v>
      </c>
      <c r="N64" s="35">
        <v>0</v>
      </c>
      <c r="O64" s="33">
        <v>0</v>
      </c>
      <c r="P64" s="33">
        <v>0</v>
      </c>
      <c r="Q64" s="34">
        <v>0</v>
      </c>
      <c r="R64" s="35">
        <v>0</v>
      </c>
      <c r="S64" s="33">
        <v>0</v>
      </c>
      <c r="T64" s="33">
        <v>0</v>
      </c>
      <c r="U64" s="34">
        <v>0</v>
      </c>
      <c r="V64" s="35">
        <v>0</v>
      </c>
      <c r="W64" s="33">
        <v>5</v>
      </c>
      <c r="X64" s="33">
        <v>0</v>
      </c>
      <c r="Y64" s="34">
        <v>5</v>
      </c>
      <c r="Z64" s="35">
        <v>0</v>
      </c>
      <c r="AA64" s="33">
        <v>0</v>
      </c>
      <c r="AB64" s="33">
        <v>0</v>
      </c>
      <c r="AC64" s="34">
        <v>0</v>
      </c>
      <c r="AD64" s="35">
        <v>0</v>
      </c>
      <c r="AE64" s="33">
        <v>0</v>
      </c>
      <c r="AF64" s="33">
        <v>0</v>
      </c>
      <c r="AG64" s="34">
        <v>0</v>
      </c>
      <c r="AH64" s="35">
        <v>5</v>
      </c>
      <c r="AI64" s="33">
        <v>0</v>
      </c>
      <c r="AJ64" s="33">
        <v>0</v>
      </c>
      <c r="AK64" s="34">
        <v>1</v>
      </c>
      <c r="AL64" s="35">
        <v>0</v>
      </c>
      <c r="AM64" s="33">
        <v>0</v>
      </c>
      <c r="AN64" s="33">
        <v>0</v>
      </c>
      <c r="AO64" s="34">
        <v>0</v>
      </c>
      <c r="AP64" s="35">
        <v>0</v>
      </c>
      <c r="AQ64" s="33">
        <v>0</v>
      </c>
      <c r="AR64" s="33">
        <v>0</v>
      </c>
      <c r="AS64" s="34">
        <v>0</v>
      </c>
      <c r="AT64" s="35"/>
      <c r="AU64" s="33"/>
      <c r="AV64" s="33"/>
      <c r="AW64" s="34"/>
      <c r="AX64" s="35"/>
      <c r="AY64" s="33"/>
      <c r="AZ64" s="33"/>
      <c r="BA64" s="34"/>
      <c r="BB64" s="35"/>
      <c r="BC64" s="33"/>
      <c r="BD64" s="33"/>
      <c r="BE64" s="31"/>
      <c r="BF64" s="32">
        <f>F64+J64+N64+R64+V64+Z64+AD64+AH64+AL64+AP64+AT64+AX64+BB64</f>
        <v>6</v>
      </c>
      <c r="BG64" s="33">
        <f t="shared" si="10"/>
        <v>6</v>
      </c>
      <c r="BH64" s="33">
        <f t="shared" si="10"/>
        <v>0</v>
      </c>
      <c r="BI64" s="31">
        <f t="shared" si="10"/>
        <v>6</v>
      </c>
      <c r="BJ64" s="36">
        <f t="shared" si="11"/>
        <v>18</v>
      </c>
      <c r="BL64" s="32">
        <f t="shared" si="12"/>
        <v>34</v>
      </c>
      <c r="BM64" s="33">
        <f t="shared" si="13"/>
        <v>3</v>
      </c>
      <c r="BN64" s="33">
        <f t="shared" si="14"/>
        <v>0</v>
      </c>
      <c r="BO64" s="31">
        <f t="shared" si="15"/>
        <v>0</v>
      </c>
    </row>
    <row r="65" spans="2:67" s="8" customFormat="1" ht="13.8" customHeight="1" thickBot="1" x14ac:dyDescent="0.35">
      <c r="D65" s="3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L65" s="3"/>
      <c r="BM65" s="3"/>
      <c r="BN65" s="3"/>
      <c r="BO65" s="3"/>
    </row>
    <row r="66" spans="2:67" s="8" customFormat="1" ht="25.2" customHeight="1" x14ac:dyDescent="0.3">
      <c r="B66" s="58" t="s">
        <v>118</v>
      </c>
      <c r="C66" s="59"/>
      <c r="D66" s="60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2"/>
      <c r="BL66" s="73"/>
      <c r="BM66" s="61"/>
      <c r="BN66" s="61"/>
      <c r="BO66" s="62"/>
    </row>
    <row r="67" spans="2:67" s="8" customFormat="1" ht="16.95" customHeight="1" thickBot="1" x14ac:dyDescent="0.35">
      <c r="B67" s="63" t="s">
        <v>46</v>
      </c>
      <c r="C67" s="64" t="s">
        <v>84</v>
      </c>
      <c r="D67" s="65"/>
      <c r="E67" s="48">
        <v>40</v>
      </c>
      <c r="F67" s="66"/>
      <c r="G67" s="67"/>
      <c r="H67" s="67"/>
      <c r="I67" s="68"/>
      <c r="J67" s="69"/>
      <c r="K67" s="67"/>
      <c r="L67" s="67"/>
      <c r="M67" s="68"/>
      <c r="N67" s="69"/>
      <c r="O67" s="67"/>
      <c r="P67" s="67"/>
      <c r="Q67" s="68"/>
      <c r="R67" s="69"/>
      <c r="S67" s="67"/>
      <c r="T67" s="67"/>
      <c r="U67" s="68"/>
      <c r="V67" s="69"/>
      <c r="W67" s="67"/>
      <c r="X67" s="67"/>
      <c r="Y67" s="68"/>
      <c r="Z67" s="69"/>
      <c r="AA67" s="67"/>
      <c r="AB67" s="67"/>
      <c r="AC67" s="68"/>
      <c r="AD67" s="69"/>
      <c r="AE67" s="67"/>
      <c r="AF67" s="67"/>
      <c r="AG67" s="68"/>
      <c r="AH67" s="69"/>
      <c r="AI67" s="67"/>
      <c r="AJ67" s="67"/>
      <c r="AK67" s="68"/>
      <c r="AL67" s="69"/>
      <c r="AM67" s="67"/>
      <c r="AN67" s="67"/>
      <c r="AO67" s="68"/>
      <c r="AP67" s="69"/>
      <c r="AQ67" s="67"/>
      <c r="AR67" s="67"/>
      <c r="AS67" s="68"/>
      <c r="AT67" s="70"/>
      <c r="AU67" s="47"/>
      <c r="AV67" s="47"/>
      <c r="AW67" s="71"/>
      <c r="AX67" s="70"/>
      <c r="AY67" s="47"/>
      <c r="AZ67" s="47"/>
      <c r="BA67" s="71"/>
      <c r="BB67" s="70"/>
      <c r="BC67" s="47"/>
      <c r="BD67" s="47"/>
      <c r="BE67" s="48"/>
      <c r="BF67" s="46"/>
      <c r="BG67" s="47"/>
      <c r="BH67" s="47"/>
      <c r="BI67" s="48"/>
      <c r="BJ67" s="72"/>
      <c r="BL67" s="46"/>
      <c r="BM67" s="47"/>
      <c r="BN67" s="47"/>
      <c r="BO67" s="48"/>
    </row>
    <row r="68" spans="2:67" s="8" customFormat="1" ht="14.4" customHeight="1" x14ac:dyDescent="0.3">
      <c r="B68" s="37"/>
      <c r="C68" s="37"/>
      <c r="D68" s="37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L68" s="3"/>
      <c r="BM68" s="3"/>
      <c r="BN68" s="3"/>
      <c r="BO68" s="3"/>
    </row>
    <row r="69" spans="2:67" s="8" customFormat="1" ht="25.2" customHeight="1" x14ac:dyDescent="0.3"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L69" s="3"/>
      <c r="BM69" s="3"/>
      <c r="BN69" s="3"/>
      <c r="BO69" s="3"/>
    </row>
  </sheetData>
  <autoFilter ref="B7:BK69" xr:uid="{D63A0A5C-25DB-4659-B2D3-AD73BAC2A246}">
    <filterColumn colId="4" showButton="0"/>
    <filterColumn colId="5" showButton="0"/>
    <filterColumn colId="6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4" showButton="0"/>
    <filterColumn colId="25" showButton="0"/>
    <filterColumn colId="26" showButton="0"/>
    <filterColumn colId="28" showButton="0"/>
    <filterColumn colId="29" showButton="0"/>
    <filterColumn colId="30" showButton="0"/>
    <filterColumn colId="32" showButton="0"/>
    <filterColumn colId="33" showButton="0"/>
    <filterColumn colId="34" showButton="0"/>
    <filterColumn colId="36" showButton="0"/>
    <filterColumn colId="37" showButton="0"/>
    <filterColumn colId="38" showButton="0"/>
    <filterColumn colId="40" showButton="0"/>
    <filterColumn colId="41" showButton="0"/>
    <filterColumn colId="42" showButton="0"/>
    <filterColumn colId="44" showButton="0"/>
    <filterColumn colId="45" showButton="0"/>
    <filterColumn colId="46" showButton="0"/>
    <filterColumn colId="48" showButton="0"/>
    <filterColumn colId="49" showButton="0"/>
    <filterColumn colId="50" showButton="0"/>
    <filterColumn colId="52" showButton="0"/>
    <filterColumn colId="53" showButton="0"/>
    <filterColumn colId="54" showButton="0"/>
  </autoFilter>
  <sortState xmlns:xlrd2="http://schemas.microsoft.com/office/spreadsheetml/2017/richdata2" ref="B8:BO45">
    <sortCondition ref="D8:D45"/>
    <sortCondition ref="BJ8:BJ45"/>
  </sortState>
  <mergeCells count="32">
    <mergeCell ref="AT6:AW6"/>
    <mergeCell ref="B2:BJ2"/>
    <mergeCell ref="B3:BJ3"/>
    <mergeCell ref="F5:BE5"/>
    <mergeCell ref="BF5:BI6"/>
    <mergeCell ref="BJ5:BJ7"/>
    <mergeCell ref="F6:I6"/>
    <mergeCell ref="J6:M6"/>
    <mergeCell ref="N6:Q6"/>
    <mergeCell ref="R6:U6"/>
    <mergeCell ref="V6:Y6"/>
    <mergeCell ref="B46:BJ46"/>
    <mergeCell ref="AX6:BA6"/>
    <mergeCell ref="BB6:BE6"/>
    <mergeCell ref="F7:I7"/>
    <mergeCell ref="J7:M7"/>
    <mergeCell ref="N7:Q7"/>
    <mergeCell ref="R7:U7"/>
    <mergeCell ref="V7:Y7"/>
    <mergeCell ref="Z7:AC7"/>
    <mergeCell ref="AD7:AG7"/>
    <mergeCell ref="AH7:AK7"/>
    <mergeCell ref="Z6:AC6"/>
    <mergeCell ref="AD6:AG6"/>
    <mergeCell ref="AH6:AK6"/>
    <mergeCell ref="AL6:AO6"/>
    <mergeCell ref="AP6:AS6"/>
    <mergeCell ref="AL7:AO7"/>
    <mergeCell ref="AP7:AS7"/>
    <mergeCell ref="AT7:AW7"/>
    <mergeCell ref="AX7:BA7"/>
    <mergeCell ref="BB7:BE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55" orientation="landscape" horizontalDpi="4294967293" verticalDpi="0" r:id="rId1"/>
  <rowBreaks count="3" manualBreakCount="3">
    <brk id="46" max="16383" man="1"/>
    <brk id="58" max="16383" man="1"/>
    <brk id="68" max="16383" man="1"/>
  </rowBreaks>
  <colBreaks count="1" manualBreakCount="1">
    <brk id="6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 Sections</vt:lpstr>
      <vt:lpstr>'10 Sections'!Print_Area</vt:lpstr>
      <vt:lpstr>'10 Sections'!Print_Titles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ken.cross1955@yahoo.com</dc:creator>
  <cp:lastModifiedBy>ken.cross1955@yahoo.com</cp:lastModifiedBy>
  <cp:lastPrinted>2026-07-12T19:29:16Z</cp:lastPrinted>
  <dcterms:created xsi:type="dcterms:W3CDTF">2026-07-11T10:49:09Z</dcterms:created>
  <dcterms:modified xsi:type="dcterms:W3CDTF">2026-07-13T06:49:47Z</dcterms:modified>
</cp:coreProperties>
</file>